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26" i="1"/>
  <c r="I126"/>
  <c r="J126"/>
  <c r="G126"/>
  <c r="F126"/>
  <c r="F137" s="1"/>
  <c r="L126"/>
  <c r="L31"/>
  <c r="B194"/>
  <c r="A194"/>
  <c r="L193"/>
  <c r="J193"/>
  <c r="I193"/>
  <c r="H193"/>
  <c r="G193"/>
  <c r="F193"/>
  <c r="B184"/>
  <c r="A184"/>
  <c r="L183"/>
  <c r="L194" s="1"/>
  <c r="J183"/>
  <c r="I183"/>
  <c r="H183"/>
  <c r="G183"/>
  <c r="G194" s="1"/>
  <c r="F183"/>
  <c r="F194" s="1"/>
  <c r="B175"/>
  <c r="A175"/>
  <c r="L174"/>
  <c r="J174"/>
  <c r="I174"/>
  <c r="H174"/>
  <c r="G174"/>
  <c r="F174"/>
  <c r="B165"/>
  <c r="A165"/>
  <c r="L164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J145"/>
  <c r="I145"/>
  <c r="H145"/>
  <c r="H156" s="1"/>
  <c r="G145"/>
  <c r="G156" s="1"/>
  <c r="F145"/>
  <c r="B137"/>
  <c r="A137"/>
  <c r="L136"/>
  <c r="J136"/>
  <c r="I136"/>
  <c r="H136"/>
  <c r="G136"/>
  <c r="F136"/>
  <c r="B127"/>
  <c r="A127"/>
  <c r="L137"/>
  <c r="B118"/>
  <c r="A118"/>
  <c r="L117"/>
  <c r="J117"/>
  <c r="I117"/>
  <c r="H117"/>
  <c r="G117"/>
  <c r="F117"/>
  <c r="B108"/>
  <c r="A108"/>
  <c r="L107"/>
  <c r="J107"/>
  <c r="J118" s="1"/>
  <c r="I107"/>
  <c r="I118" s="1"/>
  <c r="H107"/>
  <c r="G107"/>
  <c r="F107"/>
  <c r="B99"/>
  <c r="A99"/>
  <c r="L98"/>
  <c r="J98"/>
  <c r="I98"/>
  <c r="H98"/>
  <c r="G98"/>
  <c r="F98"/>
  <c r="B89"/>
  <c r="A89"/>
  <c r="L88"/>
  <c r="J88"/>
  <c r="I88"/>
  <c r="H88"/>
  <c r="H99" s="1"/>
  <c r="G88"/>
  <c r="G99" s="1"/>
  <c r="F88"/>
  <c r="B80"/>
  <c r="A80"/>
  <c r="L79"/>
  <c r="J79"/>
  <c r="I79"/>
  <c r="H79"/>
  <c r="G79"/>
  <c r="F79"/>
  <c r="B70"/>
  <c r="A70"/>
  <c r="L69"/>
  <c r="L80" s="1"/>
  <c r="J69"/>
  <c r="I69"/>
  <c r="H69"/>
  <c r="G69"/>
  <c r="F69"/>
  <c r="F80" s="1"/>
  <c r="B61"/>
  <c r="A61"/>
  <c r="L60"/>
  <c r="J60"/>
  <c r="I60"/>
  <c r="H60"/>
  <c r="G60"/>
  <c r="F60"/>
  <c r="B51"/>
  <c r="A51"/>
  <c r="L50"/>
  <c r="J50"/>
  <c r="J61" s="1"/>
  <c r="I50"/>
  <c r="I61" s="1"/>
  <c r="H50"/>
  <c r="G50"/>
  <c r="F50"/>
  <c r="B42"/>
  <c r="A42"/>
  <c r="L41"/>
  <c r="J41"/>
  <c r="I41"/>
  <c r="H41"/>
  <c r="G41"/>
  <c r="F41"/>
  <c r="B32"/>
  <c r="A32"/>
  <c r="J31"/>
  <c r="I31"/>
  <c r="H31"/>
  <c r="H42" s="1"/>
  <c r="G31"/>
  <c r="G42" s="1"/>
  <c r="B23"/>
  <c r="A23"/>
  <c r="L22"/>
  <c r="J22"/>
  <c r="I22"/>
  <c r="H22"/>
  <c r="G22"/>
  <c r="F22"/>
  <c r="B13"/>
  <c r="A13"/>
  <c r="L12"/>
  <c r="L23" s="1"/>
  <c r="J12"/>
  <c r="I12"/>
  <c r="H12"/>
  <c r="G12"/>
  <c r="F12"/>
  <c r="F23" s="1"/>
  <c r="I23" l="1"/>
  <c r="I80"/>
  <c r="I137"/>
  <c r="I194"/>
  <c r="J23"/>
  <c r="F42"/>
  <c r="J80"/>
  <c r="F99"/>
  <c r="J137"/>
  <c r="F156"/>
  <c r="J194"/>
  <c r="I42"/>
  <c r="I99"/>
  <c r="I156"/>
  <c r="J42"/>
  <c r="F61"/>
  <c r="J99"/>
  <c r="F118"/>
  <c r="J156"/>
  <c r="F175"/>
  <c r="L42"/>
  <c r="G61"/>
  <c r="L99"/>
  <c r="G118"/>
  <c r="L156"/>
  <c r="G175"/>
  <c r="H61"/>
  <c r="H118"/>
  <c r="H175"/>
  <c r="G23"/>
  <c r="L61"/>
  <c r="G80"/>
  <c r="L118"/>
  <c r="G137"/>
  <c r="L175"/>
  <c r="H23"/>
  <c r="H80"/>
  <c r="H137"/>
  <c r="H194"/>
  <c r="I195" l="1"/>
  <c r="G195"/>
  <c r="H195"/>
  <c r="F195"/>
  <c r="J195"/>
  <c r="L195"/>
</calcChain>
</file>

<file path=xl/sharedStrings.xml><?xml version="1.0" encoding="utf-8"?>
<sst xmlns="http://schemas.openxmlformats.org/spreadsheetml/2006/main" count="293" uniqueCount="77">
  <si>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</si>
  <si>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</si>
  <si>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</si>
  <si>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</si>
  <si>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</si>
  <si>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</si>
  <si>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</si>
  <si>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</si>
  <si>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</si>
  <si>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</si>
  <si>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</si>
  <si>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</si>
  <si>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</si>
  <si>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</si>
  <si>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</si>
  <si>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</si>
  <si>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</si>
  <si>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</si>
  <si>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</si>
  <si>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</si>
  <si>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</si>
  <si>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</si>
  <si>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</si>
  <si>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</si>
  <si>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</si>
  <si>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</si>
  <si>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</si>
  <si>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</si>
  <si>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</si>
  <si>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</si>
  <si>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</si>
  <si>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</si>
  <si>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</si>
  <si>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</si>
  <si>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</si>
  <si>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</si>
  <si>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</si>
  <si>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</si>
  <si>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</si>
  <si>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Хлеб пшеничный</t>
  </si>
  <si>
    <t>Фрукты</t>
  </si>
  <si>
    <t>Чай с лимоном</t>
  </si>
  <si>
    <t>Салат из соленых огурцов с луком и зеленым горошком</t>
  </si>
  <si>
    <t>Плов из курицы</t>
  </si>
  <si>
    <t>Хлеб ржаной</t>
  </si>
  <si>
    <t>Салат из  свеклы</t>
  </si>
  <si>
    <t>Гуляш из отварной говядины</t>
  </si>
  <si>
    <t>Каша гречневая рассыпчатая с маслом</t>
  </si>
  <si>
    <t>Чай с сахаром</t>
  </si>
  <si>
    <t>Винегрет овощной</t>
  </si>
  <si>
    <t>Котлеты Домашние</t>
  </si>
  <si>
    <t>Макароны отварные с маслом</t>
  </si>
  <si>
    <t>Компот из ягод</t>
  </si>
  <si>
    <t>сладкое</t>
  </si>
  <si>
    <t>Кондитерские изделия</t>
  </si>
  <si>
    <t>Салат из свежих помидоров</t>
  </si>
  <si>
    <t>Жаркое по-домашнему из курицы</t>
  </si>
  <si>
    <t>Запеканка из творога со сгущеным молоком</t>
  </si>
  <si>
    <t>Кофейный напиток</t>
  </si>
  <si>
    <t>Каша "Дружба"</t>
  </si>
  <si>
    <t>Булочка Домашняя</t>
  </si>
  <si>
    <t>Сыр порциями</t>
  </si>
  <si>
    <t>Огурцы свежие порционные</t>
  </si>
  <si>
    <t>Котлеты рыбные запеченные</t>
  </si>
  <si>
    <t>Пюре картофельное с маслом</t>
  </si>
  <si>
    <t>Салат из свежих помидоров со сладким перцем</t>
  </si>
  <si>
    <t>Бефстроганов из индейки</t>
  </si>
  <si>
    <t>Рис припущенный</t>
  </si>
  <si>
    <t>Компот из смеси сухофруктов</t>
  </si>
  <si>
    <t>Макаронные изделия отварные</t>
  </si>
  <si>
    <t>Салат из белокочанной капусты с морковью</t>
  </si>
  <si>
    <t>Биточки куриные паровые с маслом сливочным</t>
  </si>
  <si>
    <t>Помидоры свежие порционные</t>
  </si>
  <si>
    <t>Фрикадельки в томатном соусе</t>
  </si>
  <si>
    <t>Директор</t>
  </si>
  <si>
    <t>МБОУ "ООШ" пгт Парма</t>
  </si>
  <si>
    <t>Чупрова Л.М.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</si>
</sst>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0" fillId="5" borderId="4" xfId="0" applyFill="1" applyBorder="1"/>
    <xf numFmtId="0" fontId="0" fillId="4" borderId="2" xfId="0" applyFill="1" applyBorder="1"/>
    <xf numFmtId="0" fontId="5" fillId="0" borderId="4" xfId="0" applyFont="1" applyBorder="1" applyAlignment="1">
      <alignment vertical="top" wrapText="1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 vertical="top" wrapText="1"/>
      <protection locked="0"/>
    </xf>
    <xf numFmtId="0" fontId="5" fillId="0" borderId="30" xfId="0" applyFont="1" applyBorder="1" applyAlignment="1">
      <alignment horizontal="center" vertical="top" wrapText="1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14" fillId="4" borderId="0" xfId="0" applyFont="1" applyFill="1" applyAlignment="1">
      <alignment wrapText="1"/>
    </xf>
    <xf numFmtId="0" fontId="3" fillId="4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3" fillId="0" borderId="2" xfId="0" applyFont="1" applyBorder="1"/>
    <xf numFmtId="0" fontId="3" fillId="4" borderId="2" xfId="0" applyFont="1" applyFill="1" applyBorder="1" applyAlignment="1" applyProtection="1">
      <alignment horizontal="center"/>
      <protection locked="0"/>
    </xf>
    <xf numFmtId="1" fontId="16" fillId="4" borderId="2" xfId="0" applyNumberFormat="1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wrapText="1"/>
    </xf>
    <xf numFmtId="2" fontId="15" fillId="4" borderId="31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1" fontId="4" fillId="4" borderId="2" xfId="0" applyNumberFormat="1" applyFont="1" applyFill="1" applyBorder="1" applyProtection="1">
      <protection locked="0"/>
    </xf>
    <xf numFmtId="1" fontId="4" fillId="4" borderId="5" xfId="0" applyNumberFormat="1" applyFont="1" applyFill="1" applyBorder="1" applyProtection="1">
      <protection locked="0"/>
    </xf>
    <xf numFmtId="1" fontId="4" fillId="4" borderId="3" xfId="0" applyNumberFormat="1" applyFont="1" applyFill="1" applyBorder="1" applyProtection="1"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2" xfId="0" applyNumberFormat="1" applyFont="1" applyFill="1" applyBorder="1" applyAlignment="1" applyProtection="1">
      <alignment horizontal="center"/>
      <protection locked="0"/>
    </xf>
    <xf numFmtId="1" fontId="4" fillId="4" borderId="5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center"/>
    </xf>
    <xf numFmtId="1" fontId="4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9" xfId="0" applyNumberFormat="1" applyFill="1" applyBorder="1" applyAlignment="1" applyProtection="1">
      <alignment horizontal="center"/>
      <protection locked="0"/>
    </xf>
    <xf numFmtId="2" fontId="0" fillId="4" borderId="30" xfId="0" applyNumberForma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>
      <alignment horizontal="left" vertical="center"/>
    </xf>
    <xf numFmtId="0" fontId="0" fillId="4" borderId="4" xfId="0" applyFill="1" applyBorder="1"/>
    <xf numFmtId="0" fontId="2" fillId="4" borderId="5" xfId="0" applyFon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/>
    <xf numFmtId="2" fontId="5" fillId="0" borderId="2" xfId="0" applyNumberFormat="1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191" sqref="H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2" t="s">
        <v>75</v>
      </c>
      <c r="D1" s="123"/>
      <c r="E1" s="123"/>
      <c r="F1" s="11" t="s">
        <v>16</v>
      </c>
      <c r="G1" s="2" t="s">
        <v>17</v>
      </c>
      <c r="H1" s="124" t="s">
        <v>74</v>
      </c>
      <c r="I1" s="124"/>
      <c r="J1" s="124"/>
      <c r="K1" s="124"/>
    </row>
    <row r="2" spans="1:12" ht="18">
      <c r="A2" s="34" t="s">
        <v>6</v>
      </c>
      <c r="C2" s="2"/>
      <c r="G2" s="2" t="s">
        <v>18</v>
      </c>
      <c r="H2" s="124" t="s">
        <v>76</v>
      </c>
      <c r="I2" s="124"/>
      <c r="J2" s="124"/>
      <c r="K2" s="12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/>
      <c r="I3" s="44"/>
      <c r="J3" s="45">
        <v>2024</v>
      </c>
      <c r="K3" s="46"/>
    </row>
    <row r="4" spans="1:1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14</v>
      </c>
      <c r="B5" s="42" t="s">
        <v>15</v>
      </c>
      <c r="C5" s="35" t="s">
        <v>0</v>
      </c>
      <c r="D5" s="63" t="s">
        <v>13</v>
      </c>
      <c r="E5" s="65" t="s">
        <v>12</v>
      </c>
      <c r="F5" s="64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30">
      <c r="A6" s="19">
        <v>1</v>
      </c>
      <c r="B6" s="20">
        <v>1</v>
      </c>
      <c r="C6" s="21" t="s">
        <v>20</v>
      </c>
      <c r="D6" s="6" t="s">
        <v>25</v>
      </c>
      <c r="E6" s="76" t="s">
        <v>42</v>
      </c>
      <c r="F6" s="97">
        <v>60</v>
      </c>
      <c r="G6" s="49">
        <v>0.6</v>
      </c>
      <c r="H6" s="49">
        <v>3.1</v>
      </c>
      <c r="I6" s="50">
        <v>1.8</v>
      </c>
      <c r="J6" s="49">
        <v>38.5</v>
      </c>
      <c r="K6" s="47">
        <v>21</v>
      </c>
      <c r="L6" s="49">
        <v>10.35</v>
      </c>
    </row>
    <row r="7" spans="1:12" ht="15">
      <c r="A7" s="22"/>
      <c r="B7" s="14"/>
      <c r="C7" s="10"/>
      <c r="D7" s="6" t="s">
        <v>27</v>
      </c>
      <c r="E7" s="77" t="s">
        <v>43</v>
      </c>
      <c r="F7" s="97">
        <v>200</v>
      </c>
      <c r="G7" s="49">
        <v>14.35</v>
      </c>
      <c r="H7" s="49">
        <v>15.95</v>
      </c>
      <c r="I7" s="50">
        <v>38.35</v>
      </c>
      <c r="J7" s="49">
        <v>347.4</v>
      </c>
      <c r="K7" s="47">
        <v>291</v>
      </c>
      <c r="L7" s="49">
        <v>72.510000000000005</v>
      </c>
    </row>
    <row r="8" spans="1:12" ht="15">
      <c r="A8" s="22"/>
      <c r="B8" s="14"/>
      <c r="C8" s="10"/>
      <c r="D8" s="6" t="s">
        <v>31</v>
      </c>
      <c r="E8" s="78" t="s">
        <v>44</v>
      </c>
      <c r="F8" s="97">
        <v>30</v>
      </c>
      <c r="G8" s="49">
        <v>2</v>
      </c>
      <c r="H8" s="49">
        <v>0.3</v>
      </c>
      <c r="I8" s="50">
        <v>12.7</v>
      </c>
      <c r="J8" s="49">
        <v>61.2</v>
      </c>
      <c r="K8" s="80" t="s">
        <v>38</v>
      </c>
      <c r="L8" s="49">
        <v>2.34</v>
      </c>
    </row>
    <row r="9" spans="1:12" ht="15">
      <c r="A9" s="22"/>
      <c r="B9" s="14"/>
      <c r="C9" s="10"/>
      <c r="D9" s="6" t="s">
        <v>30</v>
      </c>
      <c r="E9" s="78" t="s">
        <v>39</v>
      </c>
      <c r="F9" s="97">
        <v>20</v>
      </c>
      <c r="G9" s="49">
        <v>1.3</v>
      </c>
      <c r="H9" s="49">
        <v>0.2</v>
      </c>
      <c r="I9" s="50">
        <v>8.5</v>
      </c>
      <c r="J9" s="49">
        <v>40.799999999999997</v>
      </c>
      <c r="K9" s="80" t="s">
        <v>38</v>
      </c>
      <c r="L9" s="49">
        <v>1.56</v>
      </c>
    </row>
    <row r="10" spans="1:12" ht="15">
      <c r="A10" s="22"/>
      <c r="B10" s="14"/>
      <c r="C10" s="10"/>
      <c r="D10" s="79" t="s">
        <v>29</v>
      </c>
      <c r="E10" s="78" t="s">
        <v>41</v>
      </c>
      <c r="F10" s="98">
        <v>200</v>
      </c>
      <c r="G10" s="53">
        <v>0.2</v>
      </c>
      <c r="H10" s="53">
        <v>0</v>
      </c>
      <c r="I10" s="54">
        <v>14.9</v>
      </c>
      <c r="J10" s="53">
        <v>61.6</v>
      </c>
      <c r="K10" s="51">
        <v>377</v>
      </c>
      <c r="L10" s="53">
        <v>4.08</v>
      </c>
    </row>
    <row r="11" spans="1:12" ht="15.75" thickBot="1">
      <c r="A11" s="22"/>
      <c r="B11" s="14"/>
      <c r="C11" s="10"/>
      <c r="D11" s="79" t="s">
        <v>23</v>
      </c>
      <c r="E11" s="78" t="s">
        <v>40</v>
      </c>
      <c r="F11" s="99">
        <v>100</v>
      </c>
      <c r="G11" s="57">
        <v>0.8</v>
      </c>
      <c r="H11" s="57">
        <v>0.2</v>
      </c>
      <c r="I11" s="58">
        <v>7.5</v>
      </c>
      <c r="J11" s="57">
        <v>38</v>
      </c>
      <c r="K11" s="55"/>
      <c r="L11" s="57">
        <v>23.69</v>
      </c>
    </row>
    <row r="12" spans="1:12" ht="15">
      <c r="A12" s="23"/>
      <c r="B12" s="16"/>
      <c r="C12" s="7"/>
      <c r="D12" s="17" t="s">
        <v>32</v>
      </c>
      <c r="E12" s="8"/>
      <c r="F12" s="18">
        <f>SUM(F6:F11)</f>
        <v>610</v>
      </c>
      <c r="G12" s="18">
        <f t="shared" ref="G12:J12" si="0">SUM(G6:G11)</f>
        <v>19.25</v>
      </c>
      <c r="H12" s="18">
        <f t="shared" si="0"/>
        <v>19.75</v>
      </c>
      <c r="I12" s="18">
        <f t="shared" si="0"/>
        <v>83.75</v>
      </c>
      <c r="J12" s="18">
        <f t="shared" si="0"/>
        <v>587.5</v>
      </c>
      <c r="K12" s="24"/>
      <c r="L12" s="18">
        <f t="shared" ref="L12" si="1">SUM(L6:L11)</f>
        <v>114.53</v>
      </c>
    </row>
    <row r="13" spans="1:12" ht="15">
      <c r="A13" s="25">
        <f>A6</f>
        <v>1</v>
      </c>
      <c r="B13" s="12">
        <f>B6</f>
        <v>1</v>
      </c>
      <c r="C13" s="9" t="s">
        <v>24</v>
      </c>
      <c r="D13" s="6" t="s">
        <v>25</v>
      </c>
      <c r="E13" s="38"/>
      <c r="F13" s="39"/>
      <c r="G13" s="39"/>
      <c r="H13" s="39"/>
      <c r="I13" s="39"/>
      <c r="J13" s="39"/>
      <c r="K13" s="40"/>
      <c r="L13" s="39"/>
    </row>
    <row r="14" spans="1:12" ht="15">
      <c r="A14" s="22"/>
      <c r="B14" s="14"/>
      <c r="C14" s="10"/>
      <c r="D14" s="6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2"/>
      <c r="B15" s="14"/>
      <c r="C15" s="10"/>
      <c r="D15" s="6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2"/>
      <c r="B16" s="14"/>
      <c r="C16" s="10"/>
      <c r="D16" s="6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2"/>
      <c r="B17" s="14"/>
      <c r="C17" s="10"/>
      <c r="D17" s="6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2"/>
      <c r="B18" s="14"/>
      <c r="C18" s="10"/>
      <c r="D18" s="6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2"/>
      <c r="B19" s="14"/>
      <c r="C19" s="10"/>
      <c r="D19" s="6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2"/>
      <c r="B20" s="14"/>
      <c r="C20" s="10"/>
      <c r="D20" s="5"/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3"/>
      <c r="B22" s="16"/>
      <c r="C22" s="7"/>
      <c r="D22" s="17" t="s">
        <v>32</v>
      </c>
      <c r="E22" s="8"/>
      <c r="F22" s="18">
        <f>SUM(F13:F21)</f>
        <v>0</v>
      </c>
      <c r="G22" s="18">
        <f t="shared" ref="G22:J22" si="2">SUM(G13:G21)</f>
        <v>0</v>
      </c>
      <c r="H22" s="18">
        <f t="shared" si="2"/>
        <v>0</v>
      </c>
      <c r="I22" s="18">
        <f t="shared" si="2"/>
        <v>0</v>
      </c>
      <c r="J22" s="18">
        <f t="shared" si="2"/>
        <v>0</v>
      </c>
      <c r="K22" s="24"/>
      <c r="L22" s="18">
        <f t="shared" ref="L22" si="3">SUM(L13:L21)</f>
        <v>0</v>
      </c>
    </row>
    <row r="23" spans="1:12" ht="15.75" thickBot="1">
      <c r="A23" s="28">
        <f>A6</f>
        <v>1</v>
      </c>
      <c r="B23" s="29">
        <f>B6</f>
        <v>1</v>
      </c>
      <c r="C23" s="125" t="s">
        <v>4</v>
      </c>
      <c r="D23" s="126"/>
      <c r="E23" s="30"/>
      <c r="F23" s="31">
        <f>F12+F22</f>
        <v>610</v>
      </c>
      <c r="G23" s="31">
        <f t="shared" ref="G23:J23" si="4">G12+G22</f>
        <v>19.25</v>
      </c>
      <c r="H23" s="31">
        <f t="shared" si="4"/>
        <v>19.75</v>
      </c>
      <c r="I23" s="31">
        <f t="shared" si="4"/>
        <v>83.75</v>
      </c>
      <c r="J23" s="31">
        <f t="shared" si="4"/>
        <v>587.5</v>
      </c>
      <c r="K23" s="31"/>
      <c r="L23" s="31">
        <f t="shared" ref="L23" si="5">L12+L22</f>
        <v>114.53</v>
      </c>
    </row>
    <row r="24" spans="1:12" ht="15">
      <c r="A24" s="13">
        <v>1</v>
      </c>
      <c r="B24" s="14">
        <v>2</v>
      </c>
      <c r="C24" s="21" t="s">
        <v>20</v>
      </c>
      <c r="D24" s="6" t="s">
        <v>25</v>
      </c>
      <c r="E24" s="78" t="s">
        <v>45</v>
      </c>
      <c r="F24" s="81">
        <v>60</v>
      </c>
      <c r="G24" s="82">
        <v>0.8</v>
      </c>
      <c r="H24" s="82">
        <v>3.7</v>
      </c>
      <c r="I24" s="82">
        <v>5</v>
      </c>
      <c r="J24" s="82">
        <v>56.1</v>
      </c>
      <c r="K24" s="83">
        <v>33</v>
      </c>
      <c r="L24" s="59">
        <v>4.28</v>
      </c>
    </row>
    <row r="25" spans="1:12" ht="15">
      <c r="A25" s="13"/>
      <c r="B25" s="14"/>
      <c r="C25" s="10"/>
      <c r="D25" s="6" t="s">
        <v>27</v>
      </c>
      <c r="E25" s="78" t="s">
        <v>46</v>
      </c>
      <c r="F25" s="84">
        <v>90</v>
      </c>
      <c r="G25" s="82">
        <v>13.9</v>
      </c>
      <c r="H25" s="82">
        <v>14.85</v>
      </c>
      <c r="I25" s="82">
        <v>5.45</v>
      </c>
      <c r="J25" s="82">
        <v>219.9</v>
      </c>
      <c r="K25" s="83">
        <v>246</v>
      </c>
      <c r="L25" s="49">
        <v>45.53</v>
      </c>
    </row>
    <row r="26" spans="1:12" ht="15">
      <c r="A26" s="13"/>
      <c r="B26" s="14"/>
      <c r="C26" s="10"/>
      <c r="D26" s="6" t="s">
        <v>28</v>
      </c>
      <c r="E26" s="78" t="s">
        <v>47</v>
      </c>
      <c r="F26" s="84">
        <v>150</v>
      </c>
      <c r="G26" s="82">
        <v>1.05</v>
      </c>
      <c r="H26" s="82">
        <v>0.6</v>
      </c>
      <c r="I26" s="82">
        <v>37.049999999999997</v>
      </c>
      <c r="J26" s="82">
        <v>149.5</v>
      </c>
      <c r="K26" s="83">
        <v>323</v>
      </c>
      <c r="L26" s="49">
        <v>9.09</v>
      </c>
    </row>
    <row r="27" spans="1:12" ht="15">
      <c r="A27" s="13"/>
      <c r="B27" s="14"/>
      <c r="C27" s="10"/>
      <c r="D27" s="6" t="s">
        <v>31</v>
      </c>
      <c r="E27" s="78" t="s">
        <v>44</v>
      </c>
      <c r="F27" s="85">
        <v>30</v>
      </c>
      <c r="G27" s="86">
        <v>2</v>
      </c>
      <c r="H27" s="82">
        <v>0.3</v>
      </c>
      <c r="I27" s="82">
        <v>12.7</v>
      </c>
      <c r="J27" s="82">
        <v>61.2</v>
      </c>
      <c r="K27" s="83" t="s">
        <v>38</v>
      </c>
      <c r="L27" s="49">
        <v>2.34</v>
      </c>
    </row>
    <row r="28" spans="1:12" ht="15">
      <c r="A28" s="13"/>
      <c r="B28" s="14"/>
      <c r="C28" s="10"/>
      <c r="D28" s="6" t="s">
        <v>30</v>
      </c>
      <c r="E28" s="78" t="s">
        <v>39</v>
      </c>
      <c r="F28" s="85">
        <v>20</v>
      </c>
      <c r="G28" s="86">
        <v>1.3</v>
      </c>
      <c r="H28" s="82">
        <v>0.2</v>
      </c>
      <c r="I28" s="82">
        <v>8.5</v>
      </c>
      <c r="J28" s="82">
        <v>40.799999999999997</v>
      </c>
      <c r="K28" s="83" t="s">
        <v>38</v>
      </c>
      <c r="L28" s="49">
        <v>1.56</v>
      </c>
    </row>
    <row r="29" spans="1:12" ht="15">
      <c r="A29" s="13"/>
      <c r="B29" s="14"/>
      <c r="C29" s="10"/>
      <c r="D29" s="79" t="s">
        <v>29</v>
      </c>
      <c r="E29" s="78" t="s">
        <v>48</v>
      </c>
      <c r="F29" s="84">
        <v>200</v>
      </c>
      <c r="G29" s="82">
        <v>0.2</v>
      </c>
      <c r="H29" s="82">
        <v>0.1</v>
      </c>
      <c r="I29" s="82">
        <v>15</v>
      </c>
      <c r="J29" s="82">
        <v>60</v>
      </c>
      <c r="K29" s="83">
        <v>430</v>
      </c>
      <c r="L29" s="53">
        <v>1.68</v>
      </c>
    </row>
    <row r="30" spans="1:12" ht="15">
      <c r="A30" s="13"/>
      <c r="B30" s="14"/>
      <c r="C30" s="10"/>
      <c r="D30" s="120" t="s">
        <v>23</v>
      </c>
      <c r="E30" s="78" t="s">
        <v>23</v>
      </c>
      <c r="F30" s="84">
        <v>100</v>
      </c>
      <c r="G30" s="82">
        <v>0.8</v>
      </c>
      <c r="H30" s="82">
        <v>0.2</v>
      </c>
      <c r="I30" s="82">
        <v>7.5</v>
      </c>
      <c r="J30" s="82">
        <v>38</v>
      </c>
      <c r="K30" s="83"/>
      <c r="L30" s="53">
        <v>50.05</v>
      </c>
    </row>
    <row r="31" spans="1:12" ht="15">
      <c r="A31" s="15"/>
      <c r="B31" s="16"/>
      <c r="C31" s="7"/>
      <c r="D31" s="17" t="s">
        <v>32</v>
      </c>
      <c r="E31" s="8"/>
      <c r="F31" s="18">
        <v>650</v>
      </c>
      <c r="G31" s="18">
        <f>SUM(G24:G29)</f>
        <v>19.25</v>
      </c>
      <c r="H31" s="18">
        <f>SUM(H24:H29)</f>
        <v>19.750000000000004</v>
      </c>
      <c r="I31" s="18">
        <f>SUM(I24:I29)</f>
        <v>83.7</v>
      </c>
      <c r="J31" s="18">
        <f>SUM(J24:J29)</f>
        <v>587.5</v>
      </c>
      <c r="K31" s="24"/>
      <c r="L31" s="121">
        <f>SUM(L24:L30)</f>
        <v>114.53000000000002</v>
      </c>
    </row>
    <row r="32" spans="1:12" ht="15">
      <c r="A32" s="12">
        <f>A24</f>
        <v>1</v>
      </c>
      <c r="B32" s="12">
        <f>B24</f>
        <v>2</v>
      </c>
      <c r="C32" s="9" t="s">
        <v>24</v>
      </c>
      <c r="D32" s="6" t="s">
        <v>25</v>
      </c>
      <c r="E32" s="38"/>
      <c r="F32" s="39"/>
      <c r="G32" s="39"/>
      <c r="H32" s="39"/>
      <c r="I32" s="39"/>
      <c r="J32" s="39"/>
      <c r="K32" s="40"/>
      <c r="L32" s="39"/>
    </row>
    <row r="33" spans="1:12" ht="15">
      <c r="A33" s="13"/>
      <c r="B33" s="14"/>
      <c r="C33" s="10"/>
      <c r="D33" s="6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3"/>
      <c r="B34" s="14"/>
      <c r="C34" s="10"/>
      <c r="D34" s="6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3"/>
      <c r="B35" s="14"/>
      <c r="C35" s="10"/>
      <c r="D35" s="6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3"/>
      <c r="B36" s="14"/>
      <c r="C36" s="10"/>
      <c r="D36" s="6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3"/>
      <c r="B37" s="14"/>
      <c r="C37" s="10"/>
      <c r="D37" s="6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3"/>
      <c r="B38" s="14"/>
      <c r="C38" s="10"/>
      <c r="D38" s="6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3"/>
      <c r="B39" s="14"/>
      <c r="C39" s="10"/>
      <c r="D39" s="5"/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5"/>
      <c r="B41" s="16"/>
      <c r="C41" s="7"/>
      <c r="D41" s="17" t="s">
        <v>32</v>
      </c>
      <c r="E41" s="8"/>
      <c r="F41" s="18">
        <f>SUM(F32:F40)</f>
        <v>0</v>
      </c>
      <c r="G41" s="18">
        <f t="shared" ref="G41" si="6">SUM(G32:G40)</f>
        <v>0</v>
      </c>
      <c r="H41" s="18">
        <f t="shared" ref="H41" si="7">SUM(H32:H40)</f>
        <v>0</v>
      </c>
      <c r="I41" s="18">
        <f t="shared" ref="I41" si="8">SUM(I32:I40)</f>
        <v>0</v>
      </c>
      <c r="J41" s="18">
        <f t="shared" ref="J41:L41" si="9">SUM(J32:J40)</f>
        <v>0</v>
      </c>
      <c r="K41" s="24"/>
      <c r="L41" s="18">
        <f t="shared" si="9"/>
        <v>0</v>
      </c>
    </row>
    <row r="42" spans="1:12" ht="15.75" customHeight="1" thickBot="1">
      <c r="A42" s="32">
        <f>A24</f>
        <v>1</v>
      </c>
      <c r="B42" s="32">
        <f>B24</f>
        <v>2</v>
      </c>
      <c r="C42" s="125" t="s">
        <v>4</v>
      </c>
      <c r="D42" s="126"/>
      <c r="E42" s="30"/>
      <c r="F42" s="31">
        <f>F31+F41</f>
        <v>650</v>
      </c>
      <c r="G42" s="31">
        <f t="shared" ref="G42" si="10">G31+G41</f>
        <v>19.25</v>
      </c>
      <c r="H42" s="31">
        <f t="shared" ref="H42" si="11">H31+H41</f>
        <v>19.750000000000004</v>
      </c>
      <c r="I42" s="31">
        <f t="shared" ref="I42" si="12">I31+I41</f>
        <v>83.7</v>
      </c>
      <c r="J42" s="31">
        <f t="shared" ref="J42:L42" si="13">J31+J41</f>
        <v>587.5</v>
      </c>
      <c r="K42" s="31"/>
      <c r="L42" s="31">
        <f t="shared" si="13"/>
        <v>114.53000000000002</v>
      </c>
    </row>
    <row r="43" spans="1:12" ht="15">
      <c r="A43" s="19">
        <v>1</v>
      </c>
      <c r="B43" s="20">
        <v>3</v>
      </c>
      <c r="C43" s="21" t="s">
        <v>20</v>
      </c>
      <c r="D43" s="6" t="s">
        <v>25</v>
      </c>
      <c r="E43" s="87" t="s">
        <v>49</v>
      </c>
      <c r="F43" s="100">
        <v>60</v>
      </c>
      <c r="G43" s="91">
        <v>0.8</v>
      </c>
      <c r="H43" s="91">
        <v>0.6</v>
      </c>
      <c r="I43" s="92">
        <v>1.9</v>
      </c>
      <c r="J43" s="91">
        <v>58.72</v>
      </c>
      <c r="K43" s="60">
        <v>67</v>
      </c>
      <c r="L43" s="91">
        <v>4.6100000000000003</v>
      </c>
    </row>
    <row r="44" spans="1:12" ht="15">
      <c r="A44" s="22"/>
      <c r="B44" s="14"/>
      <c r="C44" s="10"/>
      <c r="D44" s="6" t="s">
        <v>27</v>
      </c>
      <c r="E44" s="88" t="s">
        <v>50</v>
      </c>
      <c r="F44" s="101">
        <v>90</v>
      </c>
      <c r="G44" s="93">
        <v>8.35</v>
      </c>
      <c r="H44" s="93">
        <v>13.25</v>
      </c>
      <c r="I44" s="94">
        <v>9.74</v>
      </c>
      <c r="J44" s="93">
        <v>140.08000000000001</v>
      </c>
      <c r="K44" s="47">
        <v>271</v>
      </c>
      <c r="L44" s="93">
        <v>42.78</v>
      </c>
    </row>
    <row r="45" spans="1:12" ht="15">
      <c r="A45" s="22"/>
      <c r="B45" s="14"/>
      <c r="C45" s="10"/>
      <c r="D45" s="6" t="s">
        <v>28</v>
      </c>
      <c r="E45" s="88" t="s">
        <v>51</v>
      </c>
      <c r="F45" s="101">
        <v>150</v>
      </c>
      <c r="G45" s="93">
        <v>4.4000000000000004</v>
      </c>
      <c r="H45" s="93">
        <v>5.2</v>
      </c>
      <c r="I45" s="94">
        <v>20.51</v>
      </c>
      <c r="J45" s="93">
        <v>115.4</v>
      </c>
      <c r="K45" s="47">
        <v>203</v>
      </c>
      <c r="L45" s="93">
        <v>9.1199999999999992</v>
      </c>
    </row>
    <row r="46" spans="1:12" ht="15">
      <c r="A46" s="22"/>
      <c r="B46" s="14"/>
      <c r="C46" s="10"/>
      <c r="D46" s="6" t="s">
        <v>29</v>
      </c>
      <c r="E46" s="89" t="s">
        <v>52</v>
      </c>
      <c r="F46" s="102">
        <v>200</v>
      </c>
      <c r="G46" s="95">
        <v>0.4</v>
      </c>
      <c r="H46" s="95">
        <v>0.1</v>
      </c>
      <c r="I46" s="96">
        <v>20.399999999999999</v>
      </c>
      <c r="J46" s="95">
        <v>61.3</v>
      </c>
      <c r="K46" s="51">
        <v>399</v>
      </c>
      <c r="L46" s="95">
        <v>24.43</v>
      </c>
    </row>
    <row r="47" spans="1:12" ht="15">
      <c r="A47" s="22"/>
      <c r="B47" s="14"/>
      <c r="C47" s="10"/>
      <c r="D47" s="90" t="s">
        <v>53</v>
      </c>
      <c r="E47" s="88" t="s">
        <v>54</v>
      </c>
      <c r="F47" s="101">
        <v>60</v>
      </c>
      <c r="G47" s="93">
        <v>2</v>
      </c>
      <c r="H47" s="93">
        <v>0.1</v>
      </c>
      <c r="I47" s="94">
        <v>10</v>
      </c>
      <c r="J47" s="93">
        <v>110</v>
      </c>
      <c r="K47" s="103" t="s">
        <v>38</v>
      </c>
      <c r="L47" s="93">
        <v>29.69</v>
      </c>
    </row>
    <row r="48" spans="1:12" ht="15">
      <c r="A48" s="22"/>
      <c r="B48" s="14"/>
      <c r="C48" s="10"/>
      <c r="D48" s="6" t="s">
        <v>31</v>
      </c>
      <c r="E48" s="78" t="s">
        <v>44</v>
      </c>
      <c r="F48" s="85">
        <v>30</v>
      </c>
      <c r="G48" s="86">
        <v>2</v>
      </c>
      <c r="H48" s="82">
        <v>0.3</v>
      </c>
      <c r="I48" s="82">
        <v>12.7</v>
      </c>
      <c r="J48" s="82">
        <v>61.2</v>
      </c>
      <c r="K48" s="83" t="s">
        <v>38</v>
      </c>
      <c r="L48" s="93">
        <v>2.34</v>
      </c>
    </row>
    <row r="49" spans="1:12" ht="15">
      <c r="A49" s="22"/>
      <c r="B49" s="14"/>
      <c r="C49" s="10"/>
      <c r="D49" s="6" t="s">
        <v>30</v>
      </c>
      <c r="E49" s="78" t="s">
        <v>39</v>
      </c>
      <c r="F49" s="85">
        <v>20</v>
      </c>
      <c r="G49" s="86">
        <v>1.3</v>
      </c>
      <c r="H49" s="82">
        <v>0.2</v>
      </c>
      <c r="I49" s="82">
        <v>8.5</v>
      </c>
      <c r="J49" s="82">
        <v>40.799999999999997</v>
      </c>
      <c r="K49" s="83" t="s">
        <v>38</v>
      </c>
      <c r="L49" s="93">
        <v>1.56</v>
      </c>
    </row>
    <row r="50" spans="1:12" ht="15">
      <c r="A50" s="23"/>
      <c r="B50" s="16"/>
      <c r="C50" s="7"/>
      <c r="D50" s="17" t="s">
        <v>32</v>
      </c>
      <c r="E50" s="68"/>
      <c r="F50" s="61">
        <f>SUM(F43:F49)</f>
        <v>610</v>
      </c>
      <c r="G50" s="61">
        <f t="shared" ref="G50" si="14">SUM(G43:G49)</f>
        <v>19.250000000000004</v>
      </c>
      <c r="H50" s="61">
        <f t="shared" ref="H50" si="15">SUM(H43:H49)</f>
        <v>19.750000000000004</v>
      </c>
      <c r="I50" s="61">
        <f t="shared" ref="I50" si="16">SUM(I43:I49)</f>
        <v>83.75</v>
      </c>
      <c r="J50" s="61">
        <f t="shared" ref="J50:L50" si="17">SUM(J43:J49)</f>
        <v>587.5</v>
      </c>
      <c r="K50" s="62"/>
      <c r="L50" s="61">
        <f t="shared" si="17"/>
        <v>114.53</v>
      </c>
    </row>
    <row r="51" spans="1:12" ht="15">
      <c r="A51" s="25">
        <f>A43</f>
        <v>1</v>
      </c>
      <c r="B51" s="12">
        <f>B43</f>
        <v>3</v>
      </c>
      <c r="C51" s="9" t="s">
        <v>24</v>
      </c>
      <c r="D51" s="6" t="s">
        <v>25</v>
      </c>
      <c r="E51" s="38"/>
      <c r="F51" s="39"/>
      <c r="G51" s="39"/>
      <c r="H51" s="39"/>
      <c r="I51" s="39"/>
      <c r="J51" s="39"/>
      <c r="K51" s="40"/>
      <c r="L51" s="39"/>
    </row>
    <row r="52" spans="1:12" ht="15">
      <c r="A52" s="22"/>
      <c r="B52" s="14"/>
      <c r="C52" s="10"/>
      <c r="D52" s="6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2"/>
      <c r="B53" s="14"/>
      <c r="C53" s="10"/>
      <c r="D53" s="6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2"/>
      <c r="B54" s="14"/>
      <c r="C54" s="10"/>
      <c r="D54" s="6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2"/>
      <c r="B55" s="14"/>
      <c r="C55" s="10"/>
      <c r="D55" s="6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2"/>
      <c r="B56" s="14"/>
      <c r="C56" s="10"/>
      <c r="D56" s="6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2"/>
      <c r="B57" s="14"/>
      <c r="C57" s="10"/>
      <c r="D57" s="6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2"/>
      <c r="B58" s="14"/>
      <c r="C58" s="10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3"/>
      <c r="B60" s="16"/>
      <c r="C60" s="7"/>
      <c r="D60" s="17" t="s">
        <v>32</v>
      </c>
      <c r="E60" s="8"/>
      <c r="F60" s="18">
        <f>SUM(F51:F59)</f>
        <v>0</v>
      </c>
      <c r="G60" s="18">
        <f t="shared" ref="G60" si="18">SUM(G51:G59)</f>
        <v>0</v>
      </c>
      <c r="H60" s="18">
        <f t="shared" ref="H60" si="19">SUM(H51:H59)</f>
        <v>0</v>
      </c>
      <c r="I60" s="18">
        <f t="shared" ref="I60" si="20">SUM(I51:I59)</f>
        <v>0</v>
      </c>
      <c r="J60" s="18">
        <f t="shared" ref="J60:L60" si="21">SUM(J51:J59)</f>
        <v>0</v>
      </c>
      <c r="K60" s="24"/>
      <c r="L60" s="18">
        <f t="shared" si="21"/>
        <v>0</v>
      </c>
    </row>
    <row r="61" spans="1:12" ht="15.75" customHeight="1" thickBot="1">
      <c r="A61" s="28">
        <f>A43</f>
        <v>1</v>
      </c>
      <c r="B61" s="29">
        <f>B43</f>
        <v>3</v>
      </c>
      <c r="C61" s="125" t="s">
        <v>4</v>
      </c>
      <c r="D61" s="126"/>
      <c r="E61" s="30"/>
      <c r="F61" s="31">
        <f>F50+F60</f>
        <v>610</v>
      </c>
      <c r="G61" s="31">
        <f t="shared" ref="G61" si="22">G50+G60</f>
        <v>19.250000000000004</v>
      </c>
      <c r="H61" s="31">
        <f t="shared" ref="H61" si="23">H50+H60</f>
        <v>19.750000000000004</v>
      </c>
      <c r="I61" s="70">
        <f t="shared" ref="I61" si="24">I50+I60</f>
        <v>83.75</v>
      </c>
      <c r="J61" s="70">
        <f t="shared" ref="J61:L61" si="25">J50+J60</f>
        <v>587.5</v>
      </c>
      <c r="K61" s="31"/>
      <c r="L61" s="31">
        <f t="shared" si="25"/>
        <v>114.53</v>
      </c>
    </row>
    <row r="62" spans="1:12" ht="15">
      <c r="A62" s="19">
        <v>1</v>
      </c>
      <c r="B62" s="20">
        <v>4</v>
      </c>
      <c r="C62" s="21" t="s">
        <v>20</v>
      </c>
      <c r="D62" s="6" t="s">
        <v>25</v>
      </c>
      <c r="E62" s="87" t="s">
        <v>55</v>
      </c>
      <c r="F62" s="106">
        <v>60</v>
      </c>
      <c r="G62" s="107">
        <v>0.7</v>
      </c>
      <c r="H62" s="108">
        <v>3.7</v>
      </c>
      <c r="I62" s="94">
        <v>2.8</v>
      </c>
      <c r="J62" s="93">
        <v>48.4</v>
      </c>
      <c r="K62" s="71">
        <v>23</v>
      </c>
      <c r="L62" s="107">
        <v>13.37</v>
      </c>
    </row>
    <row r="63" spans="1:12" ht="15">
      <c r="A63" s="22"/>
      <c r="B63" s="14"/>
      <c r="C63" s="10"/>
      <c r="D63" s="6" t="s">
        <v>27</v>
      </c>
      <c r="E63" s="88" t="s">
        <v>56</v>
      </c>
      <c r="F63" s="101">
        <v>250</v>
      </c>
      <c r="G63" s="93">
        <v>14.3</v>
      </c>
      <c r="H63" s="109">
        <v>15.35</v>
      </c>
      <c r="I63" s="94">
        <v>37.35</v>
      </c>
      <c r="J63" s="93">
        <v>337.5</v>
      </c>
      <c r="K63" s="72">
        <v>259</v>
      </c>
      <c r="L63" s="93">
        <v>69.099999999999994</v>
      </c>
    </row>
    <row r="64" spans="1:12" ht="15">
      <c r="A64" s="22"/>
      <c r="B64" s="14"/>
      <c r="C64" s="10"/>
      <c r="D64" s="105" t="s">
        <v>31</v>
      </c>
      <c r="E64" s="113" t="s">
        <v>44</v>
      </c>
      <c r="F64" s="85">
        <v>30</v>
      </c>
      <c r="G64" s="86">
        <v>2</v>
      </c>
      <c r="H64" s="82">
        <v>0.3</v>
      </c>
      <c r="I64" s="82">
        <v>12.7</v>
      </c>
      <c r="J64" s="82">
        <v>61.2</v>
      </c>
      <c r="K64" s="83" t="s">
        <v>38</v>
      </c>
      <c r="L64" s="93">
        <v>2.34</v>
      </c>
    </row>
    <row r="65" spans="1:12" ht="15">
      <c r="A65" s="22"/>
      <c r="B65" s="14"/>
      <c r="C65" s="10"/>
      <c r="D65" s="105" t="s">
        <v>30</v>
      </c>
      <c r="E65" s="113" t="s">
        <v>39</v>
      </c>
      <c r="F65" s="85">
        <v>20</v>
      </c>
      <c r="G65" s="86">
        <v>1.3</v>
      </c>
      <c r="H65" s="82">
        <v>0.2</v>
      </c>
      <c r="I65" s="82">
        <v>8.5</v>
      </c>
      <c r="J65" s="82">
        <v>40.799999999999997</v>
      </c>
      <c r="K65" s="83" t="s">
        <v>38</v>
      </c>
      <c r="L65" s="93">
        <v>1.56</v>
      </c>
    </row>
    <row r="66" spans="1:12" ht="15">
      <c r="A66" s="22"/>
      <c r="B66" s="14"/>
      <c r="C66" s="10"/>
      <c r="D66" s="79" t="s">
        <v>29</v>
      </c>
      <c r="E66" s="78" t="s">
        <v>41</v>
      </c>
      <c r="F66" s="102">
        <v>200</v>
      </c>
      <c r="G66" s="95">
        <v>0.2</v>
      </c>
      <c r="H66" s="95">
        <v>0</v>
      </c>
      <c r="I66" s="96">
        <v>14.9</v>
      </c>
      <c r="J66" s="95">
        <v>61.6</v>
      </c>
      <c r="K66" s="51">
        <v>377</v>
      </c>
      <c r="L66" s="95">
        <v>4.08</v>
      </c>
    </row>
    <row r="67" spans="1:12" ht="15.75" thickBot="1">
      <c r="A67" s="22"/>
      <c r="B67" s="14"/>
      <c r="C67" s="10"/>
      <c r="D67" s="79" t="s">
        <v>23</v>
      </c>
      <c r="E67" s="78" t="s">
        <v>40</v>
      </c>
      <c r="F67" s="110">
        <v>100</v>
      </c>
      <c r="G67" s="111">
        <v>0.8</v>
      </c>
      <c r="H67" s="111">
        <v>0.2</v>
      </c>
      <c r="I67" s="112">
        <v>7.5</v>
      </c>
      <c r="J67" s="111">
        <v>38</v>
      </c>
      <c r="K67" s="55"/>
      <c r="L67" s="111">
        <v>24.08</v>
      </c>
    </row>
    <row r="68" spans="1:12" ht="15">
      <c r="A68" s="22"/>
      <c r="B68" s="14"/>
      <c r="C68" s="10"/>
      <c r="D68" s="67"/>
      <c r="E68" s="38"/>
      <c r="F68" s="104"/>
      <c r="G68" s="69"/>
      <c r="H68" s="69"/>
      <c r="I68" s="69"/>
      <c r="J68" s="69"/>
      <c r="K68" s="73"/>
      <c r="L68" s="39"/>
    </row>
    <row r="69" spans="1:12" ht="15">
      <c r="A69" s="23"/>
      <c r="B69" s="16"/>
      <c r="C69" s="7"/>
      <c r="D69" s="17" t="s">
        <v>32</v>
      </c>
      <c r="E69" s="8"/>
      <c r="F69" s="18">
        <f>SUM(F62:F68)</f>
        <v>660</v>
      </c>
      <c r="G69" s="18">
        <f>SUM(G62:G68)</f>
        <v>19.3</v>
      </c>
      <c r="H69" s="18">
        <f>SUM(H62:H68)</f>
        <v>19.75</v>
      </c>
      <c r="I69" s="18">
        <f>SUM(I62:I68)</f>
        <v>83.75</v>
      </c>
      <c r="J69" s="18">
        <f>SUM(J62:J68)</f>
        <v>587.5</v>
      </c>
      <c r="K69" s="74"/>
      <c r="L69" s="18">
        <f>SUM(L62:L68)</f>
        <v>114.53</v>
      </c>
    </row>
    <row r="70" spans="1:12" ht="15">
      <c r="A70" s="25">
        <f>A62</f>
        <v>1</v>
      </c>
      <c r="B70" s="12">
        <f>B62</f>
        <v>4</v>
      </c>
      <c r="C70" s="9" t="s">
        <v>24</v>
      </c>
      <c r="D70" s="6" t="s">
        <v>25</v>
      </c>
      <c r="E70" s="38"/>
      <c r="F70" s="39"/>
      <c r="G70" s="39"/>
      <c r="H70" s="39"/>
      <c r="I70" s="39"/>
      <c r="J70" s="39"/>
      <c r="K70" s="75"/>
      <c r="L70" s="39"/>
    </row>
    <row r="71" spans="1:12" ht="15">
      <c r="A71" s="22"/>
      <c r="B71" s="14"/>
      <c r="C71" s="10"/>
      <c r="D71" s="6" t="s">
        <v>26</v>
      </c>
      <c r="E71" s="38"/>
      <c r="F71" s="39"/>
      <c r="G71" s="39"/>
      <c r="H71" s="39"/>
      <c r="I71" s="39"/>
      <c r="J71" s="39"/>
      <c r="K71" s="75"/>
      <c r="L71" s="39"/>
    </row>
    <row r="72" spans="1:12" ht="15">
      <c r="A72" s="22"/>
      <c r="B72" s="14"/>
      <c r="C72" s="10"/>
      <c r="D72" s="6" t="s">
        <v>27</v>
      </c>
      <c r="E72" s="38"/>
      <c r="F72" s="39"/>
      <c r="G72" s="39"/>
      <c r="H72" s="39"/>
      <c r="I72" s="39"/>
      <c r="J72" s="39"/>
      <c r="K72" s="75"/>
      <c r="L72" s="39"/>
    </row>
    <row r="73" spans="1:12" ht="15">
      <c r="A73" s="22"/>
      <c r="B73" s="14"/>
      <c r="C73" s="10"/>
      <c r="D73" s="6" t="s">
        <v>28</v>
      </c>
      <c r="E73" s="38"/>
      <c r="F73" s="39"/>
      <c r="G73" s="39"/>
      <c r="H73" s="39"/>
      <c r="I73" s="39"/>
      <c r="J73" s="39"/>
      <c r="K73" s="75"/>
      <c r="L73" s="39"/>
    </row>
    <row r="74" spans="1:12" ht="15">
      <c r="A74" s="22"/>
      <c r="B74" s="14"/>
      <c r="C74" s="10"/>
      <c r="D74" s="6" t="s">
        <v>29</v>
      </c>
      <c r="E74" s="38"/>
      <c r="F74" s="39"/>
      <c r="G74" s="39"/>
      <c r="H74" s="39"/>
      <c r="I74" s="39"/>
      <c r="J74" s="39"/>
      <c r="K74" s="75"/>
      <c r="L74" s="39"/>
    </row>
    <row r="75" spans="1:12" ht="15">
      <c r="A75" s="22"/>
      <c r="B75" s="14"/>
      <c r="C75" s="10"/>
      <c r="D75" s="6" t="s">
        <v>30</v>
      </c>
      <c r="E75" s="38"/>
      <c r="F75" s="39"/>
      <c r="G75" s="39"/>
      <c r="H75" s="39"/>
      <c r="I75" s="39"/>
      <c r="J75" s="39"/>
      <c r="K75" s="75"/>
      <c r="L75" s="39"/>
    </row>
    <row r="76" spans="1:12" ht="15">
      <c r="A76" s="22"/>
      <c r="B76" s="14"/>
      <c r="C76" s="10"/>
      <c r="D76" s="6" t="s">
        <v>31</v>
      </c>
      <c r="E76" s="38"/>
      <c r="F76" s="39"/>
      <c r="G76" s="39"/>
      <c r="H76" s="39"/>
      <c r="I76" s="39"/>
      <c r="J76" s="39"/>
      <c r="K76" s="75"/>
      <c r="L76" s="39"/>
    </row>
    <row r="77" spans="1:12" ht="15">
      <c r="A77" s="22"/>
      <c r="B77" s="14"/>
      <c r="C77" s="10"/>
      <c r="D77" s="5"/>
      <c r="E77" s="38"/>
      <c r="F77" s="39"/>
      <c r="G77" s="39"/>
      <c r="H77" s="39"/>
      <c r="I77" s="39"/>
      <c r="J77" s="39"/>
      <c r="K77" s="75"/>
      <c r="L77" s="39"/>
    </row>
    <row r="78" spans="1:12" ht="1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75"/>
      <c r="L78" s="39"/>
    </row>
    <row r="79" spans="1:12" ht="15">
      <c r="A79" s="23"/>
      <c r="B79" s="16"/>
      <c r="C79" s="7"/>
      <c r="D79" s="17" t="s">
        <v>32</v>
      </c>
      <c r="E79" s="8"/>
      <c r="F79" s="18">
        <f>SUM(F70:F78)</f>
        <v>0</v>
      </c>
      <c r="G79" s="18">
        <f t="shared" ref="G79" si="26">SUM(G70:G78)</f>
        <v>0</v>
      </c>
      <c r="H79" s="18">
        <f t="shared" ref="H79" si="27">SUM(H70:H78)</f>
        <v>0</v>
      </c>
      <c r="I79" s="18">
        <f t="shared" ref="I79" si="28">SUM(I70:I78)</f>
        <v>0</v>
      </c>
      <c r="J79" s="18">
        <f t="shared" ref="J79:L79" si="29">SUM(J70:J78)</f>
        <v>0</v>
      </c>
      <c r="K79" s="74"/>
      <c r="L79" s="18">
        <f t="shared" si="29"/>
        <v>0</v>
      </c>
    </row>
    <row r="80" spans="1:12" ht="15.75" customHeight="1" thickBot="1">
      <c r="A80" s="28">
        <f>A62</f>
        <v>1</v>
      </c>
      <c r="B80" s="29">
        <f>B62</f>
        <v>4</v>
      </c>
      <c r="C80" s="125" t="s">
        <v>4</v>
      </c>
      <c r="D80" s="126"/>
      <c r="E80" s="30"/>
      <c r="F80" s="31">
        <f>F69+F79</f>
        <v>660</v>
      </c>
      <c r="G80" s="31">
        <f t="shared" ref="G80" si="30">G69+G79</f>
        <v>19.3</v>
      </c>
      <c r="H80" s="31">
        <f t="shared" ref="H80" si="31">H69+H79</f>
        <v>19.75</v>
      </c>
      <c r="I80" s="31">
        <f t="shared" ref="I80" si="32">I69+I79</f>
        <v>83.75</v>
      </c>
      <c r="J80" s="31">
        <f t="shared" ref="J80:L80" si="33">J69+J79</f>
        <v>587.5</v>
      </c>
      <c r="K80" s="31"/>
      <c r="L80" s="31">
        <f t="shared" si="33"/>
        <v>114.53</v>
      </c>
    </row>
    <row r="81" spans="1:12" ht="15">
      <c r="A81" s="19">
        <v>1</v>
      </c>
      <c r="B81" s="20">
        <v>5</v>
      </c>
      <c r="C81" s="21" t="s">
        <v>20</v>
      </c>
      <c r="D81" s="7" t="s">
        <v>21</v>
      </c>
      <c r="E81" s="87" t="s">
        <v>57</v>
      </c>
      <c r="F81" s="100">
        <v>180</v>
      </c>
      <c r="G81" s="91">
        <v>14.95</v>
      </c>
      <c r="H81" s="91">
        <v>13.95</v>
      </c>
      <c r="I81" s="92">
        <v>23</v>
      </c>
      <c r="J81" s="91">
        <v>256.67</v>
      </c>
      <c r="K81" s="60">
        <v>223</v>
      </c>
      <c r="L81" s="91">
        <v>52.13</v>
      </c>
    </row>
    <row r="82" spans="1:12" ht="15">
      <c r="A82" s="22"/>
      <c r="B82" s="14"/>
      <c r="C82" s="10"/>
      <c r="D82" s="6" t="s">
        <v>22</v>
      </c>
      <c r="E82" s="88" t="s">
        <v>58</v>
      </c>
      <c r="F82" s="101">
        <v>200</v>
      </c>
      <c r="G82" s="93">
        <v>1.1000000000000001</v>
      </c>
      <c r="H82" s="93">
        <v>1.3</v>
      </c>
      <c r="I82" s="94">
        <v>18.399999999999999</v>
      </c>
      <c r="J82" s="93">
        <v>87</v>
      </c>
      <c r="K82" s="47">
        <v>432</v>
      </c>
      <c r="L82" s="93">
        <v>7.41</v>
      </c>
    </row>
    <row r="83" spans="1:12" ht="15">
      <c r="A83" s="22"/>
      <c r="B83" s="14"/>
      <c r="C83" s="10"/>
      <c r="D83" s="90" t="s">
        <v>53</v>
      </c>
      <c r="E83" s="88" t="s">
        <v>54</v>
      </c>
      <c r="F83" s="101">
        <v>60</v>
      </c>
      <c r="G83" s="93">
        <v>3.2</v>
      </c>
      <c r="H83" s="93">
        <v>4.5</v>
      </c>
      <c r="I83" s="94">
        <v>42.35</v>
      </c>
      <c r="J83" s="93">
        <v>243.83</v>
      </c>
      <c r="K83" s="103" t="s">
        <v>38</v>
      </c>
      <c r="L83" s="93">
        <v>33.19</v>
      </c>
    </row>
    <row r="84" spans="1:12" ht="15">
      <c r="A84" s="22"/>
      <c r="B84" s="14"/>
      <c r="C84" s="10"/>
      <c r="D84" s="114" t="s">
        <v>23</v>
      </c>
      <c r="E84" s="48" t="s">
        <v>23</v>
      </c>
      <c r="F84" s="97">
        <v>100</v>
      </c>
      <c r="G84" s="49">
        <v>0.8</v>
      </c>
      <c r="H84" s="49">
        <v>0.2</v>
      </c>
      <c r="I84" s="50">
        <v>7.5</v>
      </c>
      <c r="J84" s="49">
        <v>38</v>
      </c>
      <c r="K84" s="47"/>
      <c r="L84" s="49">
        <v>21.8</v>
      </c>
    </row>
    <row r="85" spans="1:12" ht="15.75" thickBot="1">
      <c r="A85" s="22"/>
      <c r="B85" s="14"/>
      <c r="C85" s="10"/>
      <c r="D85" s="67"/>
      <c r="E85" s="52"/>
      <c r="F85" s="98"/>
      <c r="G85" s="53"/>
      <c r="H85" s="53"/>
      <c r="I85" s="54"/>
      <c r="J85" s="53"/>
      <c r="K85" s="55"/>
      <c r="L85" s="53"/>
    </row>
    <row r="86" spans="1:12" ht="15.75" thickBot="1">
      <c r="A86" s="22"/>
      <c r="B86" s="14"/>
      <c r="C86" s="10"/>
      <c r="D86" s="67"/>
      <c r="E86" s="56"/>
      <c r="F86" s="99"/>
      <c r="G86" s="57"/>
      <c r="H86" s="57"/>
      <c r="I86" s="58"/>
      <c r="J86" s="57"/>
      <c r="K86" s="51"/>
      <c r="L86" s="57"/>
    </row>
    <row r="87" spans="1:12" ht="15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5">
      <c r="A88" s="23"/>
      <c r="B88" s="16"/>
      <c r="C88" s="7"/>
      <c r="D88" s="17" t="s">
        <v>32</v>
      </c>
      <c r="E88" s="8"/>
      <c r="F88" s="18">
        <f>SUM(F81:F87)</f>
        <v>540</v>
      </c>
      <c r="G88" s="18">
        <f t="shared" ref="G88" si="34">SUM(G81:G87)</f>
        <v>20.05</v>
      </c>
      <c r="H88" s="18">
        <f t="shared" ref="H88" si="35">SUM(H81:H87)</f>
        <v>19.95</v>
      </c>
      <c r="I88" s="18">
        <f t="shared" ref="I88" si="36">SUM(I81:I87)</f>
        <v>91.25</v>
      </c>
      <c r="J88" s="18">
        <f t="shared" ref="J88:L88" si="37">SUM(J81:J87)</f>
        <v>625.5</v>
      </c>
      <c r="K88" s="24"/>
      <c r="L88" s="18">
        <f t="shared" si="37"/>
        <v>114.53</v>
      </c>
    </row>
    <row r="89" spans="1:12" ht="15">
      <c r="A89" s="25">
        <f>A81</f>
        <v>1</v>
      </c>
      <c r="B89" s="12">
        <f>B81</f>
        <v>5</v>
      </c>
      <c r="C89" s="9" t="s">
        <v>24</v>
      </c>
      <c r="D89" s="6" t="s">
        <v>25</v>
      </c>
      <c r="E89" s="38"/>
      <c r="F89" s="39"/>
      <c r="G89" s="39"/>
      <c r="H89" s="39"/>
      <c r="I89" s="39"/>
      <c r="J89" s="39"/>
      <c r="K89" s="40"/>
      <c r="L89" s="39"/>
    </row>
    <row r="90" spans="1:12" ht="15">
      <c r="A90" s="22"/>
      <c r="B90" s="14"/>
      <c r="C90" s="10"/>
      <c r="D90" s="6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2"/>
      <c r="B91" s="14"/>
      <c r="C91" s="10"/>
      <c r="D91" s="6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2"/>
      <c r="B92" s="14"/>
      <c r="C92" s="10"/>
      <c r="D92" s="6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2"/>
      <c r="B93" s="14"/>
      <c r="C93" s="10"/>
      <c r="D93" s="6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2"/>
      <c r="B94" s="14"/>
      <c r="C94" s="10"/>
      <c r="D94" s="6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2"/>
      <c r="B95" s="14"/>
      <c r="C95" s="10"/>
      <c r="D95" s="6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10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3"/>
      <c r="B98" s="16"/>
      <c r="C98" s="7"/>
      <c r="D98" s="17" t="s">
        <v>32</v>
      </c>
      <c r="E98" s="8"/>
      <c r="F98" s="18">
        <f>SUM(F89:F97)</f>
        <v>0</v>
      </c>
      <c r="G98" s="18">
        <f t="shared" ref="G98" si="38">SUM(G89:G97)</f>
        <v>0</v>
      </c>
      <c r="H98" s="18">
        <f t="shared" ref="H98" si="39">SUM(H89:H97)</f>
        <v>0</v>
      </c>
      <c r="I98" s="18">
        <f t="shared" ref="I98" si="40">SUM(I89:I97)</f>
        <v>0</v>
      </c>
      <c r="J98" s="18">
        <f t="shared" ref="J98:L98" si="41">SUM(J89:J97)</f>
        <v>0</v>
      </c>
      <c r="K98" s="24"/>
      <c r="L98" s="18">
        <f t="shared" si="41"/>
        <v>0</v>
      </c>
    </row>
    <row r="99" spans="1:12" ht="15.75" customHeight="1" thickBot="1">
      <c r="A99" s="28">
        <f>A81</f>
        <v>1</v>
      </c>
      <c r="B99" s="29">
        <f>B81</f>
        <v>5</v>
      </c>
      <c r="C99" s="125" t="s">
        <v>4</v>
      </c>
      <c r="D99" s="126"/>
      <c r="E99" s="30"/>
      <c r="F99" s="31">
        <f>F88+F98</f>
        <v>540</v>
      </c>
      <c r="G99" s="31">
        <f t="shared" ref="G99" si="42">G88+G98</f>
        <v>20.05</v>
      </c>
      <c r="H99" s="31">
        <f t="shared" ref="H99" si="43">H88+H98</f>
        <v>19.95</v>
      </c>
      <c r="I99" s="31">
        <f t="shared" ref="I99" si="44">I88+I98</f>
        <v>91.25</v>
      </c>
      <c r="J99" s="31">
        <f t="shared" ref="J99:L99" si="45">J88+J98</f>
        <v>625.5</v>
      </c>
      <c r="K99" s="31"/>
      <c r="L99" s="31">
        <f t="shared" si="45"/>
        <v>114.53</v>
      </c>
    </row>
    <row r="100" spans="1:12" ht="15">
      <c r="A100" s="19">
        <v>2</v>
      </c>
      <c r="B100" s="20">
        <v>1</v>
      </c>
      <c r="C100" s="21" t="s">
        <v>20</v>
      </c>
      <c r="D100" s="7" t="s">
        <v>21</v>
      </c>
      <c r="E100" s="88" t="s">
        <v>59</v>
      </c>
      <c r="F100" s="101">
        <v>200</v>
      </c>
      <c r="G100" s="93">
        <v>6.2</v>
      </c>
      <c r="H100" s="93">
        <v>6</v>
      </c>
      <c r="I100" s="94">
        <v>21</v>
      </c>
      <c r="J100" s="93">
        <v>221</v>
      </c>
      <c r="K100" s="47">
        <v>190</v>
      </c>
      <c r="L100" s="93">
        <v>21.81</v>
      </c>
    </row>
    <row r="101" spans="1:12" ht="15">
      <c r="A101" s="22"/>
      <c r="B101" s="14"/>
      <c r="C101" s="10"/>
      <c r="D101" s="6" t="s">
        <v>22</v>
      </c>
      <c r="E101" s="78" t="s">
        <v>41</v>
      </c>
      <c r="F101" s="102">
        <v>200</v>
      </c>
      <c r="G101" s="95">
        <v>0.2</v>
      </c>
      <c r="H101" s="95">
        <v>0</v>
      </c>
      <c r="I101" s="96">
        <v>14.9</v>
      </c>
      <c r="J101" s="95">
        <v>61</v>
      </c>
      <c r="K101" s="51">
        <v>377</v>
      </c>
      <c r="L101" s="95">
        <v>4.08</v>
      </c>
    </row>
    <row r="102" spans="1:12" ht="15">
      <c r="A102" s="22"/>
      <c r="B102" s="14"/>
      <c r="C102" s="10"/>
      <c r="D102" s="6" t="s">
        <v>30</v>
      </c>
      <c r="E102" s="89" t="s">
        <v>60</v>
      </c>
      <c r="F102" s="102">
        <v>50</v>
      </c>
      <c r="G102" s="95">
        <v>1.8</v>
      </c>
      <c r="H102" s="95">
        <v>2.5499999999999998</v>
      </c>
      <c r="I102" s="96">
        <v>40.35</v>
      </c>
      <c r="J102" s="95">
        <v>122.5</v>
      </c>
      <c r="K102" s="115">
        <v>424</v>
      </c>
      <c r="L102" s="95">
        <v>11.74</v>
      </c>
    </row>
    <row r="103" spans="1:12" ht="15">
      <c r="A103" s="22"/>
      <c r="B103" s="14"/>
      <c r="C103" s="10"/>
      <c r="D103" s="6" t="s">
        <v>30</v>
      </c>
      <c r="E103" s="88" t="s">
        <v>61</v>
      </c>
      <c r="F103" s="101">
        <v>50</v>
      </c>
      <c r="G103" s="93">
        <v>10.85</v>
      </c>
      <c r="H103" s="93">
        <v>11</v>
      </c>
      <c r="I103" s="94">
        <v>0</v>
      </c>
      <c r="J103" s="93">
        <v>145</v>
      </c>
      <c r="K103" s="47">
        <v>15</v>
      </c>
      <c r="L103" s="93">
        <v>27.5</v>
      </c>
    </row>
    <row r="104" spans="1:12" ht="15">
      <c r="A104" s="22"/>
      <c r="B104" s="14"/>
      <c r="C104" s="10"/>
      <c r="D104" s="66" t="s">
        <v>23</v>
      </c>
      <c r="E104" s="89" t="s">
        <v>40</v>
      </c>
      <c r="F104" s="102">
        <v>100</v>
      </c>
      <c r="G104" s="95">
        <v>0.2</v>
      </c>
      <c r="H104" s="95">
        <v>0.2</v>
      </c>
      <c r="I104" s="96">
        <v>7.5</v>
      </c>
      <c r="J104" s="95">
        <v>38</v>
      </c>
      <c r="K104" s="51"/>
      <c r="L104" s="95">
        <v>49.4</v>
      </c>
    </row>
    <row r="105" spans="1:12" ht="15.75" thickBot="1">
      <c r="A105" s="22"/>
      <c r="B105" s="14"/>
      <c r="C105" s="10"/>
      <c r="D105" s="67"/>
      <c r="E105" s="56"/>
      <c r="F105" s="110"/>
      <c r="G105" s="111"/>
      <c r="H105" s="111"/>
      <c r="I105" s="112"/>
      <c r="J105" s="111"/>
      <c r="K105" s="55"/>
      <c r="L105" s="111"/>
    </row>
    <row r="106" spans="1:12" ht="15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5">
      <c r="A107" s="23"/>
      <c r="B107" s="16"/>
      <c r="C107" s="7"/>
      <c r="D107" s="17" t="s">
        <v>32</v>
      </c>
      <c r="E107" s="8"/>
      <c r="F107" s="18">
        <f>SUM(F100:F106)</f>
        <v>600</v>
      </c>
      <c r="G107" s="18">
        <f t="shared" ref="G107:J107" si="46">SUM(G100:G106)</f>
        <v>19.25</v>
      </c>
      <c r="H107" s="18">
        <f t="shared" si="46"/>
        <v>19.75</v>
      </c>
      <c r="I107" s="18">
        <f t="shared" si="46"/>
        <v>83.75</v>
      </c>
      <c r="J107" s="18">
        <f t="shared" si="46"/>
        <v>587.5</v>
      </c>
      <c r="K107" s="24"/>
      <c r="L107" s="18">
        <f t="shared" ref="L107" si="47">SUM(L100:L106)</f>
        <v>114.53</v>
      </c>
    </row>
    <row r="108" spans="1:12" ht="15">
      <c r="A108" s="25">
        <f>A100</f>
        <v>2</v>
      </c>
      <c r="B108" s="12">
        <f>B100</f>
        <v>1</v>
      </c>
      <c r="C108" s="9" t="s">
        <v>24</v>
      </c>
      <c r="D108" s="6" t="s">
        <v>25</v>
      </c>
      <c r="E108" s="38"/>
      <c r="F108" s="39"/>
      <c r="G108" s="39"/>
      <c r="H108" s="39"/>
      <c r="I108" s="39"/>
      <c r="J108" s="39"/>
      <c r="K108" s="40"/>
      <c r="L108" s="39"/>
    </row>
    <row r="109" spans="1:12" ht="15">
      <c r="A109" s="22"/>
      <c r="B109" s="14"/>
      <c r="C109" s="10"/>
      <c r="D109" s="6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2"/>
      <c r="B110" s="14"/>
      <c r="C110" s="10"/>
      <c r="D110" s="6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2"/>
      <c r="B111" s="14"/>
      <c r="C111" s="10"/>
      <c r="D111" s="6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2"/>
      <c r="B112" s="14"/>
      <c r="C112" s="10"/>
      <c r="D112" s="6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2"/>
      <c r="B113" s="14"/>
      <c r="C113" s="10"/>
      <c r="D113" s="6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2"/>
      <c r="B114" s="14"/>
      <c r="C114" s="10"/>
      <c r="D114" s="6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2"/>
      <c r="B115" s="14"/>
      <c r="C115" s="10"/>
      <c r="D115" s="5"/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3"/>
      <c r="B117" s="16"/>
      <c r="C117" s="7"/>
      <c r="D117" s="17" t="s">
        <v>32</v>
      </c>
      <c r="E117" s="8"/>
      <c r="F117" s="18">
        <f>SUM(F108:F116)</f>
        <v>0</v>
      </c>
      <c r="G117" s="18">
        <f t="shared" ref="G117:J117" si="48">SUM(G108:G116)</f>
        <v>0</v>
      </c>
      <c r="H117" s="18">
        <f t="shared" si="48"/>
        <v>0</v>
      </c>
      <c r="I117" s="18">
        <f t="shared" si="48"/>
        <v>0</v>
      </c>
      <c r="J117" s="18">
        <f t="shared" si="48"/>
        <v>0</v>
      </c>
      <c r="K117" s="24"/>
      <c r="L117" s="18">
        <f t="shared" ref="L117" si="49">SUM(L108:L116)</f>
        <v>0</v>
      </c>
    </row>
    <row r="118" spans="1:12" ht="15.75" thickBot="1">
      <c r="A118" s="28">
        <f>A100</f>
        <v>2</v>
      </c>
      <c r="B118" s="29">
        <f>B100</f>
        <v>1</v>
      </c>
      <c r="C118" s="125" t="s">
        <v>4</v>
      </c>
      <c r="D118" s="126"/>
      <c r="E118" s="30"/>
      <c r="F118" s="31">
        <f>F107+F117</f>
        <v>600</v>
      </c>
      <c r="G118" s="31">
        <f t="shared" ref="G118" si="50">G107+G117</f>
        <v>19.25</v>
      </c>
      <c r="H118" s="31">
        <f t="shared" ref="H118" si="51">H107+H117</f>
        <v>19.75</v>
      </c>
      <c r="I118" s="31">
        <f t="shared" ref="I118" si="52">I107+I117</f>
        <v>83.75</v>
      </c>
      <c r="J118" s="31">
        <f t="shared" ref="J118:L118" si="53">J107+J117</f>
        <v>587.5</v>
      </c>
      <c r="K118" s="31"/>
      <c r="L118" s="31">
        <f t="shared" si="53"/>
        <v>114.53</v>
      </c>
    </row>
    <row r="119" spans="1:12" ht="15">
      <c r="A119" s="13">
        <v>2</v>
      </c>
      <c r="B119" s="14">
        <v>2</v>
      </c>
      <c r="C119" s="21" t="s">
        <v>20</v>
      </c>
      <c r="D119" s="6" t="s">
        <v>25</v>
      </c>
      <c r="E119" s="88" t="s">
        <v>62</v>
      </c>
      <c r="F119" s="101">
        <v>60</v>
      </c>
      <c r="G119" s="93">
        <v>0.5</v>
      </c>
      <c r="H119" s="93">
        <v>0.1</v>
      </c>
      <c r="I119" s="94">
        <v>1.5</v>
      </c>
      <c r="J119" s="93">
        <v>8.4</v>
      </c>
      <c r="K119" s="47"/>
      <c r="L119" s="93">
        <v>13.89</v>
      </c>
    </row>
    <row r="120" spans="1:12" ht="15">
      <c r="A120" s="13"/>
      <c r="B120" s="14"/>
      <c r="C120" s="10"/>
      <c r="D120" s="6" t="s">
        <v>27</v>
      </c>
      <c r="E120" s="88" t="s">
        <v>63</v>
      </c>
      <c r="F120" s="101">
        <v>90</v>
      </c>
      <c r="G120" s="93">
        <v>8.8000000000000007</v>
      </c>
      <c r="H120" s="93">
        <v>3.6</v>
      </c>
      <c r="I120" s="94">
        <v>5.5</v>
      </c>
      <c r="J120" s="93">
        <v>89.6</v>
      </c>
      <c r="K120" s="47">
        <v>255</v>
      </c>
      <c r="L120" s="93">
        <v>38.83</v>
      </c>
    </row>
    <row r="121" spans="1:12" ht="15">
      <c r="A121" s="13"/>
      <c r="B121" s="14"/>
      <c r="C121" s="10"/>
      <c r="D121" s="6" t="s">
        <v>28</v>
      </c>
      <c r="E121" s="89" t="s">
        <v>64</v>
      </c>
      <c r="F121" s="102">
        <v>160</v>
      </c>
      <c r="G121" s="95">
        <v>3.2</v>
      </c>
      <c r="H121" s="95">
        <v>13.2</v>
      </c>
      <c r="I121" s="96">
        <v>21.2</v>
      </c>
      <c r="J121" s="95">
        <v>297.3</v>
      </c>
      <c r="K121" s="51">
        <v>312</v>
      </c>
      <c r="L121" s="95">
        <v>13.11</v>
      </c>
    </row>
    <row r="122" spans="1:12" ht="15">
      <c r="A122" s="13"/>
      <c r="B122" s="14"/>
      <c r="C122" s="10"/>
      <c r="D122" s="6" t="s">
        <v>29</v>
      </c>
      <c r="E122" s="89" t="s">
        <v>52</v>
      </c>
      <c r="F122" s="102">
        <v>200</v>
      </c>
      <c r="G122" s="95">
        <v>3.45</v>
      </c>
      <c r="H122" s="95">
        <v>2.35</v>
      </c>
      <c r="I122" s="96">
        <v>34.35</v>
      </c>
      <c r="J122" s="95">
        <v>90.2</v>
      </c>
      <c r="K122" s="51">
        <v>375</v>
      </c>
      <c r="L122" s="95">
        <v>13.46</v>
      </c>
    </row>
    <row r="123" spans="1:12" ht="15">
      <c r="A123" s="13"/>
      <c r="B123" s="14"/>
      <c r="C123" s="10"/>
      <c r="D123" s="105" t="s">
        <v>31</v>
      </c>
      <c r="E123" s="113" t="s">
        <v>44</v>
      </c>
      <c r="F123" s="85">
        <v>30</v>
      </c>
      <c r="G123" s="86">
        <v>2</v>
      </c>
      <c r="H123" s="82">
        <v>0.3</v>
      </c>
      <c r="I123" s="82">
        <v>12.7</v>
      </c>
      <c r="J123" s="82">
        <v>61.2</v>
      </c>
      <c r="K123" s="83" t="s">
        <v>38</v>
      </c>
      <c r="L123" s="93">
        <v>2.34</v>
      </c>
    </row>
    <row r="124" spans="1:12" ht="15">
      <c r="A124" s="13"/>
      <c r="B124" s="14"/>
      <c r="C124" s="10"/>
      <c r="D124" s="105" t="s">
        <v>30</v>
      </c>
      <c r="E124" s="113" t="s">
        <v>39</v>
      </c>
      <c r="F124" s="85">
        <v>20</v>
      </c>
      <c r="G124" s="86">
        <v>1.3</v>
      </c>
      <c r="H124" s="82">
        <v>0.2</v>
      </c>
      <c r="I124" s="82">
        <v>8.5</v>
      </c>
      <c r="J124" s="82">
        <v>40.799999999999997</v>
      </c>
      <c r="K124" s="83" t="s">
        <v>38</v>
      </c>
      <c r="L124" s="93">
        <v>1.56</v>
      </c>
    </row>
    <row r="125" spans="1:12" ht="15">
      <c r="A125" s="13"/>
      <c r="B125" s="14"/>
      <c r="C125" s="10"/>
      <c r="D125" s="105" t="s">
        <v>23</v>
      </c>
      <c r="E125" s="113" t="s">
        <v>23</v>
      </c>
      <c r="F125" s="85">
        <v>100</v>
      </c>
      <c r="G125" s="86">
        <v>0.2</v>
      </c>
      <c r="H125" s="82">
        <v>0.2</v>
      </c>
      <c r="I125" s="82">
        <v>7.5</v>
      </c>
      <c r="J125" s="82">
        <v>38</v>
      </c>
      <c r="K125" s="83" t="s">
        <v>38</v>
      </c>
      <c r="L125" s="93">
        <v>31.34</v>
      </c>
    </row>
    <row r="126" spans="1:12" ht="15">
      <c r="A126" s="15"/>
      <c r="B126" s="16"/>
      <c r="C126" s="7"/>
      <c r="D126" s="17" t="s">
        <v>32</v>
      </c>
      <c r="E126" s="8"/>
      <c r="F126" s="128">
        <f>SUM(F119:F125)</f>
        <v>660</v>
      </c>
      <c r="G126" s="121">
        <f>SUM(G119:G125)</f>
        <v>19.45</v>
      </c>
      <c r="H126" s="121">
        <f>SUM(H119:H125)</f>
        <v>19.95</v>
      </c>
      <c r="I126" s="121">
        <f>SUM(I119:I125)</f>
        <v>91.25</v>
      </c>
      <c r="J126" s="121">
        <f>SUM(J119:J125)</f>
        <v>625.5</v>
      </c>
      <c r="K126" s="24"/>
      <c r="L126" s="121">
        <f>SUM(L119:L125)</f>
        <v>114.53</v>
      </c>
    </row>
    <row r="127" spans="1:12" ht="15">
      <c r="A127" s="12">
        <f>A119</f>
        <v>2</v>
      </c>
      <c r="B127" s="12">
        <f>B119</f>
        <v>2</v>
      </c>
      <c r="C127" s="9" t="s">
        <v>24</v>
      </c>
      <c r="D127" s="6" t="s">
        <v>25</v>
      </c>
      <c r="E127" s="38"/>
      <c r="F127" s="39"/>
      <c r="G127" s="39"/>
      <c r="H127" s="39"/>
      <c r="I127" s="39"/>
      <c r="J127" s="39"/>
      <c r="K127" s="40"/>
      <c r="L127" s="39"/>
    </row>
    <row r="128" spans="1:12" ht="15">
      <c r="A128" s="13"/>
      <c r="B128" s="14"/>
      <c r="C128" s="10"/>
      <c r="D128" s="6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3"/>
      <c r="B129" s="14"/>
      <c r="C129" s="10"/>
      <c r="D129" s="6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13"/>
      <c r="B130" s="14"/>
      <c r="C130" s="10"/>
      <c r="D130" s="6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3"/>
      <c r="B131" s="14"/>
      <c r="C131" s="10"/>
      <c r="D131" s="6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13"/>
      <c r="B132" s="14"/>
      <c r="C132" s="10"/>
      <c r="D132" s="6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3"/>
      <c r="B133" s="14"/>
      <c r="C133" s="10"/>
      <c r="D133" s="6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3"/>
      <c r="B134" s="14"/>
      <c r="C134" s="10"/>
      <c r="D134" s="5"/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5"/>
      <c r="B136" s="16"/>
      <c r="C136" s="7"/>
      <c r="D136" s="17" t="s">
        <v>32</v>
      </c>
      <c r="E136" s="8"/>
      <c r="F136" s="18">
        <f>SUM(F127:F135)</f>
        <v>0</v>
      </c>
      <c r="G136" s="18">
        <f t="shared" ref="G136:J136" si="54">SUM(G127:G135)</f>
        <v>0</v>
      </c>
      <c r="H136" s="18">
        <f t="shared" si="54"/>
        <v>0</v>
      </c>
      <c r="I136" s="18">
        <f t="shared" si="54"/>
        <v>0</v>
      </c>
      <c r="J136" s="18">
        <f t="shared" si="54"/>
        <v>0</v>
      </c>
      <c r="K136" s="24"/>
      <c r="L136" s="18">
        <f t="shared" ref="L136" si="55">SUM(L127:L135)</f>
        <v>0</v>
      </c>
    </row>
    <row r="137" spans="1:12" ht="15.75" thickBot="1">
      <c r="A137" s="32">
        <f>A119</f>
        <v>2</v>
      </c>
      <c r="B137" s="32">
        <f>B119</f>
        <v>2</v>
      </c>
      <c r="C137" s="125" t="s">
        <v>4</v>
      </c>
      <c r="D137" s="126"/>
      <c r="E137" s="30"/>
      <c r="F137" s="31">
        <f>F126+F136</f>
        <v>660</v>
      </c>
      <c r="G137" s="31">
        <f t="shared" ref="G137" si="56">G126+G136</f>
        <v>19.45</v>
      </c>
      <c r="H137" s="31">
        <f t="shared" ref="H137" si="57">H126+H136</f>
        <v>19.95</v>
      </c>
      <c r="I137" s="31">
        <f t="shared" ref="I137" si="58">I126+I136</f>
        <v>91.25</v>
      </c>
      <c r="J137" s="31">
        <f t="shared" ref="J137:L137" si="59">J126+J136</f>
        <v>625.5</v>
      </c>
      <c r="K137" s="31"/>
      <c r="L137" s="31">
        <f t="shared" si="59"/>
        <v>114.53</v>
      </c>
    </row>
    <row r="138" spans="1:12" ht="15">
      <c r="A138" s="19">
        <v>2</v>
      </c>
      <c r="B138" s="20">
        <v>3</v>
      </c>
      <c r="C138" s="21" t="s">
        <v>20</v>
      </c>
      <c r="D138" s="6" t="s">
        <v>25</v>
      </c>
      <c r="E138" s="87" t="s">
        <v>65</v>
      </c>
      <c r="F138" s="106">
        <v>60</v>
      </c>
      <c r="G138" s="107">
        <v>0.7</v>
      </c>
      <c r="H138" s="107">
        <v>3.7</v>
      </c>
      <c r="I138" s="116">
        <v>2.2999999999999998</v>
      </c>
      <c r="J138" s="107">
        <v>46</v>
      </c>
      <c r="K138" s="60">
        <v>27</v>
      </c>
      <c r="L138" s="107">
        <v>16.57</v>
      </c>
    </row>
    <row r="139" spans="1:12" ht="15">
      <c r="A139" s="22"/>
      <c r="B139" s="14"/>
      <c r="C139" s="10"/>
      <c r="D139" s="6" t="s">
        <v>27</v>
      </c>
      <c r="E139" s="88" t="s">
        <v>66</v>
      </c>
      <c r="F139" s="101">
        <v>90</v>
      </c>
      <c r="G139" s="93">
        <v>10.7</v>
      </c>
      <c r="H139" s="93">
        <v>10.55</v>
      </c>
      <c r="I139" s="94">
        <v>4.9000000000000004</v>
      </c>
      <c r="J139" s="93">
        <v>127.2</v>
      </c>
      <c r="K139" s="47">
        <v>250</v>
      </c>
      <c r="L139" s="93">
        <v>48.24</v>
      </c>
    </row>
    <row r="140" spans="1:12" ht="15">
      <c r="A140" s="22"/>
      <c r="B140" s="14"/>
      <c r="C140" s="10"/>
      <c r="D140" s="6" t="s">
        <v>28</v>
      </c>
      <c r="E140" s="88" t="s">
        <v>67</v>
      </c>
      <c r="F140" s="101">
        <v>150</v>
      </c>
      <c r="G140" s="93">
        <v>3.6</v>
      </c>
      <c r="H140" s="93">
        <v>4.7</v>
      </c>
      <c r="I140" s="94">
        <v>32.85</v>
      </c>
      <c r="J140" s="93">
        <v>214.3</v>
      </c>
      <c r="K140" s="47">
        <v>305</v>
      </c>
      <c r="L140" s="93">
        <v>10.53</v>
      </c>
    </row>
    <row r="141" spans="1:12" ht="15.75" customHeight="1">
      <c r="A141" s="22"/>
      <c r="B141" s="14"/>
      <c r="C141" s="10"/>
      <c r="D141" s="79" t="s">
        <v>29</v>
      </c>
      <c r="E141" s="78" t="s">
        <v>48</v>
      </c>
      <c r="F141" s="84">
        <v>200</v>
      </c>
      <c r="G141" s="82">
        <v>0.2</v>
      </c>
      <c r="H141" s="82">
        <v>0.1</v>
      </c>
      <c r="I141" s="82">
        <v>15</v>
      </c>
      <c r="J141" s="82">
        <v>60</v>
      </c>
      <c r="K141" s="83">
        <v>430</v>
      </c>
      <c r="L141" s="95">
        <v>1.68</v>
      </c>
    </row>
    <row r="142" spans="1:12" ht="15">
      <c r="A142" s="22"/>
      <c r="B142" s="14"/>
      <c r="C142" s="10"/>
      <c r="D142" s="66" t="s">
        <v>23</v>
      </c>
      <c r="E142" s="89" t="s">
        <v>40</v>
      </c>
      <c r="F142" s="102">
        <v>100</v>
      </c>
      <c r="G142" s="95">
        <v>0.8</v>
      </c>
      <c r="H142" s="95">
        <v>0.2</v>
      </c>
      <c r="I142" s="96">
        <v>7.5</v>
      </c>
      <c r="J142" s="95">
        <v>38</v>
      </c>
      <c r="K142" s="51"/>
      <c r="L142" s="95">
        <v>33.61</v>
      </c>
    </row>
    <row r="143" spans="1:12" ht="15">
      <c r="A143" s="22"/>
      <c r="B143" s="14"/>
      <c r="C143" s="10"/>
      <c r="D143" s="105" t="s">
        <v>31</v>
      </c>
      <c r="E143" s="113" t="s">
        <v>44</v>
      </c>
      <c r="F143" s="85">
        <v>30</v>
      </c>
      <c r="G143" s="86">
        <v>2</v>
      </c>
      <c r="H143" s="82">
        <v>0.3</v>
      </c>
      <c r="I143" s="82">
        <v>12.7</v>
      </c>
      <c r="J143" s="82">
        <v>61.2</v>
      </c>
      <c r="K143" s="83" t="s">
        <v>38</v>
      </c>
      <c r="L143" s="93">
        <v>2.34</v>
      </c>
    </row>
    <row r="144" spans="1:12" ht="15">
      <c r="A144" s="22"/>
      <c r="B144" s="14"/>
      <c r="C144" s="10"/>
      <c r="D144" s="105" t="s">
        <v>30</v>
      </c>
      <c r="E144" s="113" t="s">
        <v>39</v>
      </c>
      <c r="F144" s="85">
        <v>20</v>
      </c>
      <c r="G144" s="86">
        <v>1.3</v>
      </c>
      <c r="H144" s="82">
        <v>0.2</v>
      </c>
      <c r="I144" s="82">
        <v>8.5</v>
      </c>
      <c r="J144" s="82">
        <v>40.799999999999997</v>
      </c>
      <c r="K144" s="83" t="s">
        <v>38</v>
      </c>
      <c r="L144" s="93">
        <v>1.56</v>
      </c>
    </row>
    <row r="145" spans="1:12" ht="15">
      <c r="A145" s="23"/>
      <c r="B145" s="16"/>
      <c r="C145" s="7"/>
      <c r="D145" s="17" t="s">
        <v>32</v>
      </c>
      <c r="E145" s="8"/>
      <c r="F145" s="18">
        <f>SUM(F138:F144)</f>
        <v>650</v>
      </c>
      <c r="G145" s="18">
        <f t="shared" ref="G145:J145" si="60">SUM(G138:G144)</f>
        <v>19.3</v>
      </c>
      <c r="H145" s="18">
        <f t="shared" si="60"/>
        <v>19.75</v>
      </c>
      <c r="I145" s="18">
        <f t="shared" si="60"/>
        <v>83.75</v>
      </c>
      <c r="J145" s="18">
        <f t="shared" si="60"/>
        <v>587.5</v>
      </c>
      <c r="K145" s="24"/>
      <c r="L145" s="18">
        <f t="shared" ref="L145" si="61">SUM(L138:L144)</f>
        <v>114.53000000000002</v>
      </c>
    </row>
    <row r="146" spans="1:12" ht="15">
      <c r="A146" s="25">
        <f>A138</f>
        <v>2</v>
      </c>
      <c r="B146" s="12">
        <f>B138</f>
        <v>3</v>
      </c>
      <c r="C146" s="9" t="s">
        <v>24</v>
      </c>
      <c r="D146" s="6" t="s">
        <v>25</v>
      </c>
      <c r="E146" s="38"/>
      <c r="F146" s="39"/>
      <c r="G146" s="39"/>
      <c r="H146" s="39"/>
      <c r="I146" s="39"/>
      <c r="J146" s="39"/>
      <c r="K146" s="40"/>
      <c r="L146" s="39"/>
    </row>
    <row r="147" spans="1:12" ht="15">
      <c r="A147" s="22"/>
      <c r="B147" s="14"/>
      <c r="C147" s="10"/>
      <c r="D147" s="6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2"/>
      <c r="B148" s="14"/>
      <c r="C148" s="10"/>
      <c r="D148" s="6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2"/>
      <c r="B149" s="14"/>
      <c r="C149" s="10"/>
      <c r="D149" s="6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2"/>
      <c r="B150" s="14"/>
      <c r="C150" s="10"/>
      <c r="D150" s="6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2"/>
      <c r="B151" s="14"/>
      <c r="C151" s="10"/>
      <c r="D151" s="6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2"/>
      <c r="B152" s="14"/>
      <c r="C152" s="10"/>
      <c r="D152" s="6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2"/>
      <c r="B153" s="14"/>
      <c r="C153" s="10"/>
      <c r="D153" s="5"/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3"/>
      <c r="B155" s="16"/>
      <c r="C155" s="7"/>
      <c r="D155" s="17" t="s">
        <v>32</v>
      </c>
      <c r="E155" s="8"/>
      <c r="F155" s="18">
        <f>SUM(F146:F154)</f>
        <v>0</v>
      </c>
      <c r="G155" s="18">
        <f t="shared" ref="G155:J155" si="62">SUM(G146:G154)</f>
        <v>0</v>
      </c>
      <c r="H155" s="18">
        <f t="shared" si="62"/>
        <v>0</v>
      </c>
      <c r="I155" s="18">
        <f t="shared" si="62"/>
        <v>0</v>
      </c>
      <c r="J155" s="18">
        <f t="shared" si="62"/>
        <v>0</v>
      </c>
      <c r="K155" s="24"/>
      <c r="L155" s="18">
        <f t="shared" ref="L155" si="63">SUM(L146:L154)</f>
        <v>0</v>
      </c>
    </row>
    <row r="156" spans="1:12" ht="15.75" thickBot="1">
      <c r="A156" s="28">
        <f>A138</f>
        <v>2</v>
      </c>
      <c r="B156" s="29">
        <f>B138</f>
        <v>3</v>
      </c>
      <c r="C156" s="125" t="s">
        <v>4</v>
      </c>
      <c r="D156" s="126"/>
      <c r="E156" s="30"/>
      <c r="F156" s="31">
        <f>F145+F155</f>
        <v>650</v>
      </c>
      <c r="G156" s="31">
        <f t="shared" ref="G156" si="64">G145+G155</f>
        <v>19.3</v>
      </c>
      <c r="H156" s="31">
        <f t="shared" ref="H156" si="65">H145+H155</f>
        <v>19.75</v>
      </c>
      <c r="I156" s="31">
        <f t="shared" ref="I156" si="66">I145+I155</f>
        <v>83.75</v>
      </c>
      <c r="J156" s="31">
        <f t="shared" ref="J156:L156" si="67">J145+J155</f>
        <v>587.5</v>
      </c>
      <c r="K156" s="31"/>
      <c r="L156" s="31">
        <f t="shared" si="67"/>
        <v>114.53000000000002</v>
      </c>
    </row>
    <row r="157" spans="1:12" ht="15">
      <c r="A157" s="19">
        <v>2</v>
      </c>
      <c r="B157" s="20">
        <v>4</v>
      </c>
      <c r="C157" s="21" t="s">
        <v>20</v>
      </c>
      <c r="D157" s="7" t="s">
        <v>25</v>
      </c>
      <c r="E157" s="87" t="s">
        <v>70</v>
      </c>
      <c r="F157" s="100">
        <v>60</v>
      </c>
      <c r="G157" s="91">
        <v>0.7</v>
      </c>
      <c r="H157" s="91">
        <v>5.5</v>
      </c>
      <c r="I157" s="92">
        <v>3.9</v>
      </c>
      <c r="J157" s="91">
        <v>37</v>
      </c>
      <c r="K157" s="60">
        <v>39</v>
      </c>
      <c r="L157" s="91">
        <v>3.3</v>
      </c>
    </row>
    <row r="158" spans="1:12" ht="15">
      <c r="A158" s="22"/>
      <c r="B158" s="14"/>
      <c r="C158" s="10"/>
      <c r="D158" s="6" t="s">
        <v>27</v>
      </c>
      <c r="E158" s="88" t="s">
        <v>71</v>
      </c>
      <c r="F158" s="101">
        <v>100</v>
      </c>
      <c r="G158" s="93">
        <v>5.4</v>
      </c>
      <c r="H158" s="93">
        <v>8.5500000000000007</v>
      </c>
      <c r="I158" s="94">
        <v>1.84</v>
      </c>
      <c r="J158" s="93">
        <v>273.2</v>
      </c>
      <c r="K158" s="47">
        <v>306</v>
      </c>
      <c r="L158" s="93">
        <v>43.95</v>
      </c>
    </row>
    <row r="159" spans="1:12" ht="15">
      <c r="A159" s="22"/>
      <c r="B159" s="14"/>
      <c r="C159" s="10"/>
      <c r="D159" s="6" t="s">
        <v>28</v>
      </c>
      <c r="E159" s="88" t="s">
        <v>69</v>
      </c>
      <c r="F159" s="101">
        <v>150</v>
      </c>
      <c r="G159" s="93">
        <v>9.4</v>
      </c>
      <c r="H159" s="93">
        <v>4.8</v>
      </c>
      <c r="I159" s="94">
        <v>27.65</v>
      </c>
      <c r="J159" s="93">
        <v>110.9</v>
      </c>
      <c r="K159" s="47">
        <v>309</v>
      </c>
      <c r="L159" s="93">
        <v>7.78</v>
      </c>
    </row>
    <row r="160" spans="1:12" ht="15">
      <c r="A160" s="22"/>
      <c r="B160" s="14"/>
      <c r="C160" s="10"/>
      <c r="D160" s="6" t="s">
        <v>29</v>
      </c>
      <c r="E160" s="88" t="s">
        <v>68</v>
      </c>
      <c r="F160" s="101">
        <v>200</v>
      </c>
      <c r="G160" s="93">
        <v>0</v>
      </c>
      <c r="H160" s="93">
        <v>0</v>
      </c>
      <c r="I160" s="94">
        <v>19.399999999999999</v>
      </c>
      <c r="J160" s="93">
        <v>77.400000000000006</v>
      </c>
      <c r="K160" s="47">
        <v>349</v>
      </c>
      <c r="L160" s="93">
        <v>5.48</v>
      </c>
    </row>
    <row r="161" spans="1:12" ht="15">
      <c r="A161" s="22"/>
      <c r="B161" s="14"/>
      <c r="C161" s="10"/>
      <c r="D161" s="66" t="s">
        <v>23</v>
      </c>
      <c r="E161" s="89" t="s">
        <v>40</v>
      </c>
      <c r="F161" s="102">
        <v>100</v>
      </c>
      <c r="G161" s="95">
        <v>0.4</v>
      </c>
      <c r="H161" s="95">
        <v>0.4</v>
      </c>
      <c r="I161" s="96">
        <v>9.8000000000000007</v>
      </c>
      <c r="J161" s="95">
        <v>17</v>
      </c>
      <c r="K161" s="51"/>
      <c r="L161" s="95">
        <v>50.12</v>
      </c>
    </row>
    <row r="162" spans="1:12" ht="15">
      <c r="A162" s="22"/>
      <c r="B162" s="14"/>
      <c r="C162" s="10"/>
      <c r="D162" s="105" t="s">
        <v>31</v>
      </c>
      <c r="E162" s="113" t="s">
        <v>44</v>
      </c>
      <c r="F162" s="85">
        <v>30</v>
      </c>
      <c r="G162" s="86">
        <v>2</v>
      </c>
      <c r="H162" s="82">
        <v>0.3</v>
      </c>
      <c r="I162" s="82">
        <v>12.7</v>
      </c>
      <c r="J162" s="82">
        <v>61.2</v>
      </c>
      <c r="K162" s="83" t="s">
        <v>38</v>
      </c>
      <c r="L162" s="93">
        <v>2.34</v>
      </c>
    </row>
    <row r="163" spans="1:12" ht="15">
      <c r="A163" s="22"/>
      <c r="B163" s="14"/>
      <c r="C163" s="10"/>
      <c r="D163" s="105" t="s">
        <v>30</v>
      </c>
      <c r="E163" s="113" t="s">
        <v>39</v>
      </c>
      <c r="F163" s="85">
        <v>20</v>
      </c>
      <c r="G163" s="86">
        <v>1.3</v>
      </c>
      <c r="H163" s="82">
        <v>0.2</v>
      </c>
      <c r="I163" s="82">
        <v>8.5</v>
      </c>
      <c r="J163" s="82">
        <v>40.799999999999997</v>
      </c>
      <c r="K163" s="83" t="s">
        <v>38</v>
      </c>
      <c r="L163" s="93">
        <v>1.56</v>
      </c>
    </row>
    <row r="164" spans="1:12" ht="15">
      <c r="A164" s="23"/>
      <c r="B164" s="16"/>
      <c r="C164" s="7"/>
      <c r="D164" s="17" t="s">
        <v>32</v>
      </c>
      <c r="E164" s="8"/>
      <c r="F164" s="18">
        <f>SUM(F157:F163)</f>
        <v>660</v>
      </c>
      <c r="G164" s="18">
        <f t="shared" ref="G164:J164" si="68">SUM(G157:G163)</f>
        <v>19.2</v>
      </c>
      <c r="H164" s="18">
        <f t="shared" si="68"/>
        <v>19.75</v>
      </c>
      <c r="I164" s="18">
        <f t="shared" si="68"/>
        <v>83.79</v>
      </c>
      <c r="J164" s="18">
        <f t="shared" si="68"/>
        <v>617.5</v>
      </c>
      <c r="K164" s="24"/>
      <c r="L164" s="18">
        <f t="shared" ref="L164" si="69">SUM(L157:L163)</f>
        <v>114.53</v>
      </c>
    </row>
    <row r="165" spans="1:12" ht="15">
      <c r="A165" s="25">
        <f>A157</f>
        <v>2</v>
      </c>
      <c r="B165" s="12">
        <f>B157</f>
        <v>4</v>
      </c>
      <c r="C165" s="9" t="s">
        <v>24</v>
      </c>
      <c r="D165" s="6" t="s">
        <v>25</v>
      </c>
      <c r="E165" s="38"/>
      <c r="F165" s="39"/>
      <c r="G165" s="39"/>
      <c r="H165" s="39"/>
      <c r="I165" s="39"/>
      <c r="J165" s="39"/>
      <c r="K165" s="40"/>
      <c r="L165" s="39"/>
    </row>
    <row r="166" spans="1:12" ht="15">
      <c r="A166" s="22"/>
      <c r="B166" s="14"/>
      <c r="C166" s="10"/>
      <c r="D166" s="6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2"/>
      <c r="B167" s="14"/>
      <c r="C167" s="10"/>
      <c r="D167" s="6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2"/>
      <c r="B168" s="14"/>
      <c r="C168" s="10"/>
      <c r="D168" s="6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2"/>
      <c r="B169" s="14"/>
      <c r="C169" s="10"/>
      <c r="D169" s="6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2"/>
      <c r="B170" s="14"/>
      <c r="C170" s="10"/>
      <c r="D170" s="6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10"/>
      <c r="D171" s="6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2"/>
      <c r="B172" s="14"/>
      <c r="C172" s="10"/>
      <c r="D172" s="5"/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3"/>
      <c r="B174" s="16"/>
      <c r="C174" s="7"/>
      <c r="D174" s="17" t="s">
        <v>32</v>
      </c>
      <c r="E174" s="8"/>
      <c r="F174" s="18">
        <f>SUM(F165:F173)</f>
        <v>0</v>
      </c>
      <c r="G174" s="18">
        <f t="shared" ref="G174:J174" si="70">SUM(G165:G173)</f>
        <v>0</v>
      </c>
      <c r="H174" s="18">
        <f t="shared" si="70"/>
        <v>0</v>
      </c>
      <c r="I174" s="18">
        <f t="shared" si="70"/>
        <v>0</v>
      </c>
      <c r="J174" s="18">
        <f t="shared" si="70"/>
        <v>0</v>
      </c>
      <c r="K174" s="24"/>
      <c r="L174" s="18">
        <f t="shared" ref="L174" si="71">SUM(L165:L173)</f>
        <v>0</v>
      </c>
    </row>
    <row r="175" spans="1:12" ht="15.75" thickBot="1">
      <c r="A175" s="28">
        <f>A157</f>
        <v>2</v>
      </c>
      <c r="B175" s="29">
        <f>B157</f>
        <v>4</v>
      </c>
      <c r="C175" s="125" t="s">
        <v>4</v>
      </c>
      <c r="D175" s="126"/>
      <c r="E175" s="30"/>
      <c r="F175" s="31">
        <f>F164+F174</f>
        <v>660</v>
      </c>
      <c r="G175" s="31">
        <f t="shared" ref="G175" si="72">G164+G174</f>
        <v>19.2</v>
      </c>
      <c r="H175" s="31">
        <f t="shared" ref="H175" si="73">H164+H174</f>
        <v>19.75</v>
      </c>
      <c r="I175" s="31">
        <f t="shared" ref="I175" si="74">I164+I174</f>
        <v>83.79</v>
      </c>
      <c r="J175" s="31">
        <f t="shared" ref="J175:L175" si="75">J164+J174</f>
        <v>617.5</v>
      </c>
      <c r="K175" s="31"/>
      <c r="L175" s="31">
        <f t="shared" si="75"/>
        <v>114.53</v>
      </c>
    </row>
    <row r="176" spans="1:12" ht="15">
      <c r="A176" s="19">
        <v>2</v>
      </c>
      <c r="B176" s="20">
        <v>5</v>
      </c>
      <c r="C176" s="21" t="s">
        <v>20</v>
      </c>
      <c r="D176" s="7" t="s">
        <v>25</v>
      </c>
      <c r="E176" s="87" t="s">
        <v>72</v>
      </c>
      <c r="F176" s="106">
        <v>60</v>
      </c>
      <c r="G176" s="107">
        <v>0.7</v>
      </c>
      <c r="H176" s="107">
        <v>0.1</v>
      </c>
      <c r="I176" s="116">
        <v>2.2999999999999998</v>
      </c>
      <c r="J176" s="107">
        <v>14.5</v>
      </c>
      <c r="K176" s="60"/>
      <c r="L176" s="107">
        <v>1.56</v>
      </c>
    </row>
    <row r="177" spans="1:12" ht="15">
      <c r="A177" s="22"/>
      <c r="B177" s="14"/>
      <c r="C177" s="10"/>
      <c r="D177" s="117" t="s">
        <v>27</v>
      </c>
      <c r="E177" s="88" t="s">
        <v>73</v>
      </c>
      <c r="F177" s="101">
        <v>120</v>
      </c>
      <c r="G177" s="93">
        <v>8.42</v>
      </c>
      <c r="H177" s="93">
        <v>11.69</v>
      </c>
      <c r="I177" s="94">
        <v>9</v>
      </c>
      <c r="J177" s="93">
        <v>184</v>
      </c>
      <c r="K177" s="47">
        <v>280</v>
      </c>
      <c r="L177" s="93">
        <v>47.83</v>
      </c>
    </row>
    <row r="178" spans="1:12" ht="15">
      <c r="A178" s="22"/>
      <c r="B178" s="14"/>
      <c r="C178" s="10"/>
      <c r="D178" s="105" t="s">
        <v>28</v>
      </c>
      <c r="E178" s="113" t="s">
        <v>47</v>
      </c>
      <c r="F178" s="84">
        <v>150</v>
      </c>
      <c r="G178" s="82">
        <v>5.78</v>
      </c>
      <c r="H178" s="82">
        <v>6.36</v>
      </c>
      <c r="I178" s="82">
        <v>20.52</v>
      </c>
      <c r="J178" s="82">
        <v>176.8</v>
      </c>
      <c r="K178" s="83">
        <v>323</v>
      </c>
      <c r="L178" s="93">
        <v>9.09</v>
      </c>
    </row>
    <row r="179" spans="1:12" ht="15">
      <c r="A179" s="22"/>
      <c r="B179" s="14"/>
      <c r="C179" s="10"/>
      <c r="D179" s="118" t="s">
        <v>29</v>
      </c>
      <c r="E179" s="78" t="s">
        <v>48</v>
      </c>
      <c r="F179" s="84">
        <v>200</v>
      </c>
      <c r="G179" s="82">
        <v>0.2</v>
      </c>
      <c r="H179" s="82">
        <v>0.1</v>
      </c>
      <c r="I179" s="82">
        <v>15</v>
      </c>
      <c r="J179" s="82">
        <v>60</v>
      </c>
      <c r="K179" s="83">
        <v>430</v>
      </c>
      <c r="L179" s="95">
        <v>1.68</v>
      </c>
    </row>
    <row r="180" spans="1:12" ht="15">
      <c r="A180" s="22"/>
      <c r="B180" s="14"/>
      <c r="C180" s="10"/>
      <c r="D180" s="119" t="s">
        <v>53</v>
      </c>
      <c r="E180" s="88" t="s">
        <v>54</v>
      </c>
      <c r="F180" s="101">
        <v>60</v>
      </c>
      <c r="G180" s="93">
        <v>0.85</v>
      </c>
      <c r="H180" s="93">
        <v>1</v>
      </c>
      <c r="I180" s="94">
        <v>15.73</v>
      </c>
      <c r="J180" s="93">
        <v>50.2</v>
      </c>
      <c r="K180" s="103" t="s">
        <v>38</v>
      </c>
      <c r="L180" s="93">
        <v>50.73</v>
      </c>
    </row>
    <row r="181" spans="1:12" ht="15">
      <c r="A181" s="22"/>
      <c r="B181" s="14"/>
      <c r="C181" s="10"/>
      <c r="D181" s="117" t="s">
        <v>31</v>
      </c>
      <c r="E181" s="113" t="s">
        <v>44</v>
      </c>
      <c r="F181" s="85">
        <v>30</v>
      </c>
      <c r="G181" s="86">
        <v>2</v>
      </c>
      <c r="H181" s="82">
        <v>0.3</v>
      </c>
      <c r="I181" s="82">
        <v>12.7</v>
      </c>
      <c r="J181" s="82">
        <v>61.2</v>
      </c>
      <c r="K181" s="83" t="s">
        <v>38</v>
      </c>
      <c r="L181" s="93">
        <v>2.34</v>
      </c>
    </row>
    <row r="182" spans="1:12" ht="15">
      <c r="A182" s="22"/>
      <c r="B182" s="14"/>
      <c r="C182" s="10"/>
      <c r="D182" s="117" t="s">
        <v>30</v>
      </c>
      <c r="E182" s="113" t="s">
        <v>39</v>
      </c>
      <c r="F182" s="85">
        <v>20</v>
      </c>
      <c r="G182" s="86">
        <v>1.3</v>
      </c>
      <c r="H182" s="82">
        <v>0.2</v>
      </c>
      <c r="I182" s="82">
        <v>8.5</v>
      </c>
      <c r="J182" s="82">
        <v>40.799999999999997</v>
      </c>
      <c r="K182" s="83" t="s">
        <v>38</v>
      </c>
      <c r="L182" s="93">
        <v>1.3</v>
      </c>
    </row>
    <row r="183" spans="1:12" ht="15.75" customHeight="1">
      <c r="A183" s="23"/>
      <c r="B183" s="16"/>
      <c r="C183" s="7"/>
      <c r="D183" s="17" t="s">
        <v>32</v>
      </c>
      <c r="E183" s="8"/>
      <c r="F183" s="18">
        <f>SUM(F176:F182)</f>
        <v>640</v>
      </c>
      <c r="G183" s="18">
        <f t="shared" ref="G183:J183" si="76">SUM(G176:G182)</f>
        <v>19.249999999999996</v>
      </c>
      <c r="H183" s="18">
        <f t="shared" si="76"/>
        <v>19.75</v>
      </c>
      <c r="I183" s="18">
        <f t="shared" si="76"/>
        <v>83.75</v>
      </c>
      <c r="J183" s="18">
        <f t="shared" si="76"/>
        <v>587.5</v>
      </c>
      <c r="K183" s="24"/>
      <c r="L183" s="18">
        <f t="shared" ref="L183" si="77">SUM(L176:L182)</f>
        <v>114.53</v>
      </c>
    </row>
    <row r="184" spans="1:12" ht="15">
      <c r="A184" s="25">
        <f>A176</f>
        <v>2</v>
      </c>
      <c r="B184" s="12">
        <f>B176</f>
        <v>5</v>
      </c>
      <c r="C184" s="9" t="s">
        <v>24</v>
      </c>
      <c r="D184" s="6" t="s">
        <v>25</v>
      </c>
      <c r="E184" s="38"/>
      <c r="F184" s="39"/>
      <c r="G184" s="39"/>
      <c r="H184" s="39"/>
      <c r="I184" s="39"/>
      <c r="J184" s="39"/>
      <c r="K184" s="40"/>
      <c r="L184" s="39"/>
    </row>
    <row r="185" spans="1:12" ht="15">
      <c r="A185" s="22"/>
      <c r="B185" s="14"/>
      <c r="C185" s="10"/>
      <c r="D185" s="6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2"/>
      <c r="B186" s="14"/>
      <c r="C186" s="10"/>
      <c r="D186" s="6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2"/>
      <c r="B187" s="14"/>
      <c r="C187" s="10"/>
      <c r="D187" s="6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2"/>
      <c r="B188" s="14"/>
      <c r="C188" s="10"/>
      <c r="D188" s="6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2"/>
      <c r="B189" s="14"/>
      <c r="C189" s="10"/>
      <c r="D189" s="6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2"/>
      <c r="B190" s="14"/>
      <c r="C190" s="10"/>
      <c r="D190" s="6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2"/>
      <c r="B191" s="14"/>
      <c r="C191" s="10"/>
      <c r="D191" s="5"/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3"/>
      <c r="B193" s="16"/>
      <c r="C193" s="7"/>
      <c r="D193" s="17" t="s">
        <v>32</v>
      </c>
      <c r="E193" s="8"/>
      <c r="F193" s="18">
        <f>SUM(F184:F192)</f>
        <v>0</v>
      </c>
      <c r="G193" s="18">
        <f t="shared" ref="G193:J193" si="78">SUM(G184:G192)</f>
        <v>0</v>
      </c>
      <c r="H193" s="18">
        <f t="shared" si="78"/>
        <v>0</v>
      </c>
      <c r="I193" s="18">
        <f t="shared" si="78"/>
        <v>0</v>
      </c>
      <c r="J193" s="18">
        <f t="shared" si="78"/>
        <v>0</v>
      </c>
      <c r="K193" s="24"/>
      <c r="L193" s="18">
        <f t="shared" ref="L193" si="79">SUM(L184:L192)</f>
        <v>0</v>
      </c>
    </row>
    <row r="194" spans="1:12" ht="15">
      <c r="A194" s="28">
        <f>A176</f>
        <v>2</v>
      </c>
      <c r="B194" s="29">
        <f>B176</f>
        <v>5</v>
      </c>
      <c r="C194" s="125" t="s">
        <v>4</v>
      </c>
      <c r="D194" s="126"/>
      <c r="E194" s="30"/>
      <c r="F194" s="31">
        <f>F183+F193</f>
        <v>640</v>
      </c>
      <c r="G194" s="31">
        <f>G183+G193</f>
        <v>19.249999999999996</v>
      </c>
      <c r="H194" s="31">
        <f t="shared" ref="H194" si="80">H183+H193</f>
        <v>19.75</v>
      </c>
      <c r="I194" s="31">
        <f t="shared" ref="I194" si="81">I183+I193</f>
        <v>83.75</v>
      </c>
      <c r="J194" s="31">
        <f t="shared" ref="J194:L194" si="82">J183+J193</f>
        <v>587.5</v>
      </c>
      <c r="K194" s="31"/>
      <c r="L194" s="31">
        <f t="shared" si="82"/>
        <v>114.53</v>
      </c>
    </row>
    <row r="195" spans="1:12">
      <c r="A195" s="26"/>
      <c r="B195" s="27"/>
      <c r="C195" s="127" t="s">
        <v>5</v>
      </c>
      <c r="D195" s="127"/>
      <c r="E195" s="127"/>
      <c r="F195" s="33">
        <f>(F23+F42+F61+F80+F99+F118+F137+F156+F175+F194)/(IF(F23=0,0,1)+IF(F42=0,0,1)+IF(F61=0,0,1)+IF(F80=0,0,1)+IF(F99=0,0,1)+IF(F118=0,0,1)+IF(F137=0,0,1)+IF(F156=0,0,1)+IF(F175=0,0,1)+IF(F194=0,0,1))</f>
        <v>628</v>
      </c>
      <c r="G195" s="33">
        <f>(G23+G42+G61+G80+G99+G118+G137+G156+G175+G194)/(IF(G23=0,0,1)+IF(G42=0,0,1)+IF(G61=0,0,1)+IF(G80=0,0,1)+IF(G99=0,0,1)+IF(G118=0,0,1)+IF(G137=0,0,1)+IF(G156=0,0,1)+IF(G175=0,0,1)+IF(G194=0,0,1))</f>
        <v>19.354999999999997</v>
      </c>
      <c r="H195" s="33">
        <f>(H23+H42+H61+H80+H99+H118+H137+H156+H175+H194)/(IF(H23=0,0,1)+IF(H42=0,0,1)+IF(H61=0,0,1)+IF(H80=0,0,1)+IF(H99=0,0,1)+IF(H118=0,0,1)+IF(H137=0,0,1)+IF(H156=0,0,1)+IF(H175=0,0,1)+IF(H194=0,0,1))</f>
        <v>19.79</v>
      </c>
      <c r="I195" s="33">
        <f>(I23+I42+I61+I80+I99+I118+I137+I156+I175+I194)/(IF(I23=0,0,1)+IF(I42=0,0,1)+IF(I61=0,0,1)+IF(I80=0,0,1)+IF(I99=0,0,1)+IF(I118=0,0,1)+IF(I137=0,0,1)+IF(I156=0,0,1)+IF(I175=0,0,1)+IF(I194=0,0,1))</f>
        <v>85.248999999999995</v>
      </c>
      <c r="J195" s="33">
        <f>(J23+J42+J61+J80+J99+J118+J137+J156+J175+J194)/(IF(J23=0,0,1)+IF(J42=0,0,1)+IF(J61=0,0,1)+IF(J80=0,0,1)+IF(J99=0,0,1)+IF(J118=0,0,1)+IF(J137=0,0,1)+IF(J156=0,0,1)+IF(J175=0,0,1)+IF(J194=0,0,1))</f>
        <v>598.1</v>
      </c>
      <c r="K195" s="33"/>
      <c r="L195" s="33">
        <f>(L23+L42+L61+L80+L99+L118+L137+L156+L175+L194)/(IF(L23=0,0,1)+IF(L42=0,0,1)+IF(L61=0,0,1)+IF(L80=0,0,1)+IF(L99=0,0,1)+IF(L118=0,0,1)+IF(L137=0,0,1)+IF(L156=0,0,1)+IF(L175=0,0,1)+IF(L194=0,0,1))</f>
        <v>114.53</v>
      </c>
    </row>
  </sheetData>
  <mergeCells count="14"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2024-11-08T08:08:13Z</dcterms:modified>
</cp:coreProperties>
</file>